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bbri.sharepoint.com/sites/team-ctc-commiccion-hygrothermy/Gedeelde documenten/WG Protocol/4. Other/STL Standard Task List/"/>
    </mc:Choice>
  </mc:AlternateContent>
  <xr:revisionPtr revIDLastSave="1390" documentId="8_{7B8B9724-66FE-4F9F-9ED3-98D7B9AE98FC}" xr6:coauthVersionLast="47" xr6:coauthVersionMax="47" xr10:uidLastSave="{204AD20F-0E05-4906-99EB-9892116E0839}"/>
  <bookViews>
    <workbookView xWindow="-108" yWindow="-108" windowWidth="23256" windowHeight="12456" xr2:uid="{7630DC7B-3E30-43D4-8007-04D7AA6D156A}"/>
  </bookViews>
  <sheets>
    <sheet name="Intro" sheetId="3" r:id="rId1"/>
    <sheet name="STL" sheetId="1" r:id="rId2"/>
    <sheet name="Acronyms" sheetId="4" r:id="rId3"/>
  </sheets>
  <definedNames>
    <definedName name="_xlnm._FilterDatabase" localSheetId="1" hidden="1">STL!$A$1:$AY$209</definedName>
    <definedName name="_xlnm.Print_Area" localSheetId="1">STL!$F$1:$AW$1194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94" i="1" l="1"/>
  <c r="F2" i="1"/>
  <c r="F250" i="1"/>
  <c r="J1167" i="1"/>
  <c r="F1167" i="1"/>
  <c r="F1166" i="1"/>
  <c r="F1165" i="1"/>
  <c r="F1164" i="1"/>
  <c r="J910" i="1" l="1"/>
  <c r="J911" i="1" s="1"/>
  <c r="J913" i="1" s="1"/>
  <c r="J914" i="1" s="1"/>
  <c r="J915" i="1" s="1"/>
  <c r="J916" i="1" s="1"/>
  <c r="J917" i="1" s="1"/>
  <c r="F910" i="1"/>
  <c r="I916" i="1" s="1"/>
  <c r="J554" i="1"/>
  <c r="J555" i="1" s="1"/>
  <c r="F554" i="1"/>
  <c r="I555" i="1" s="1"/>
  <c r="J286" i="1"/>
  <c r="J287" i="1" s="1"/>
  <c r="F286" i="1"/>
  <c r="I287" i="1" s="1"/>
  <c r="F208" i="1"/>
  <c r="J208" i="1"/>
  <c r="J117" i="1"/>
  <c r="J118" i="1" s="1"/>
  <c r="F117" i="1"/>
  <c r="I118" i="1" s="1"/>
  <c r="I911" i="1" l="1"/>
  <c r="I919" i="1"/>
  <c r="I920" i="1"/>
  <c r="I921" i="1"/>
  <c r="J919" i="1"/>
  <c r="J920" i="1" s="1"/>
  <c r="J921" i="1" s="1"/>
  <c r="J912" i="1"/>
  <c r="I912" i="1"/>
  <c r="I917" i="1"/>
  <c r="I918" i="1"/>
  <c r="I913" i="1"/>
  <c r="I914" i="1"/>
  <c r="I915" i="1"/>
  <c r="J1193" i="1" l="1"/>
  <c r="J1189" i="1"/>
  <c r="J1187" i="1"/>
  <c r="J1184" i="1"/>
  <c r="J1170" i="1"/>
  <c r="J1162" i="1"/>
  <c r="J1161" i="1"/>
  <c r="J1160" i="1"/>
  <c r="J1159" i="1"/>
  <c r="J1158" i="1"/>
  <c r="J1157" i="1"/>
  <c r="J1154" i="1"/>
  <c r="J1153" i="1"/>
  <c r="J1151" i="1"/>
  <c r="J1149" i="1"/>
  <c r="J1147" i="1"/>
  <c r="J1145" i="1"/>
  <c r="J1143" i="1"/>
  <c r="J1140" i="1"/>
  <c r="J1138" i="1"/>
  <c r="J1136" i="1"/>
  <c r="J1134" i="1"/>
  <c r="J1128" i="1"/>
  <c r="J1123" i="1"/>
  <c r="J1121" i="1"/>
  <c r="J1117" i="1"/>
  <c r="J1116" i="1"/>
  <c r="J1115" i="1"/>
  <c r="J1114" i="1"/>
  <c r="J1110" i="1"/>
  <c r="J1108" i="1"/>
  <c r="J1107" i="1"/>
  <c r="J1105" i="1"/>
  <c r="J1103" i="1"/>
  <c r="J1102" i="1"/>
  <c r="J1100" i="1"/>
  <c r="J1098" i="1"/>
  <c r="J1095" i="1"/>
  <c r="J1094" i="1"/>
  <c r="J1092" i="1"/>
  <c r="J1090" i="1"/>
  <c r="J1089" i="1"/>
  <c r="J1087" i="1"/>
  <c r="J1085" i="1"/>
  <c r="J1084" i="1"/>
  <c r="J1083" i="1"/>
  <c r="J1082" i="1"/>
  <c r="J1081" i="1"/>
  <c r="J1080" i="1"/>
  <c r="J1075" i="1"/>
  <c r="J1074" i="1"/>
  <c r="J1073" i="1"/>
  <c r="J1068" i="1"/>
  <c r="J1064" i="1"/>
  <c r="J1063" i="1"/>
  <c r="J1062" i="1"/>
  <c r="J1056" i="1"/>
  <c r="J1052" i="1"/>
  <c r="J1051" i="1"/>
  <c r="J1050" i="1"/>
  <c r="J1044" i="1"/>
  <c r="J1039" i="1"/>
  <c r="J1038" i="1"/>
  <c r="J1037" i="1"/>
  <c r="J1030" i="1"/>
  <c r="J1026" i="1"/>
  <c r="J1025" i="1"/>
  <c r="J1024" i="1"/>
  <c r="J1018" i="1"/>
  <c r="J1014" i="1"/>
  <c r="J1013" i="1"/>
  <c r="J1012" i="1"/>
  <c r="J1006" i="1"/>
  <c r="J1003" i="1"/>
  <c r="J1002" i="1"/>
  <c r="J1000" i="1"/>
  <c r="J996" i="1"/>
  <c r="J995" i="1"/>
  <c r="J994" i="1"/>
  <c r="J993" i="1"/>
  <c r="J992" i="1"/>
  <c r="J988" i="1"/>
  <c r="J982" i="1"/>
  <c r="J976" i="1"/>
  <c r="J971" i="1"/>
  <c r="J970" i="1"/>
  <c r="J969" i="1"/>
  <c r="J960" i="1"/>
  <c r="J956" i="1"/>
  <c r="J955" i="1"/>
  <c r="J952" i="1"/>
  <c r="J949" i="1"/>
  <c r="J947" i="1"/>
  <c r="J942" i="1"/>
  <c r="J940" i="1"/>
  <c r="J938" i="1"/>
  <c r="J934" i="1"/>
  <c r="J931" i="1"/>
  <c r="J928" i="1"/>
  <c r="J925" i="1"/>
  <c r="J924" i="1"/>
  <c r="J923" i="1"/>
  <c r="J922" i="1"/>
  <c r="J908" i="1"/>
  <c r="J907" i="1"/>
  <c r="J905" i="1"/>
  <c r="J904" i="1"/>
  <c r="J903" i="1"/>
  <c r="J902" i="1"/>
  <c r="J901" i="1"/>
  <c r="J898" i="1"/>
  <c r="J896" i="1"/>
  <c r="J893" i="1"/>
  <c r="J892" i="1"/>
  <c r="J891" i="1"/>
  <c r="J890" i="1"/>
  <c r="J889" i="1"/>
  <c r="J888" i="1"/>
  <c r="J887" i="1"/>
  <c r="J885" i="1"/>
  <c r="J884" i="1"/>
  <c r="J883" i="1"/>
  <c r="J882" i="1"/>
  <c r="J881" i="1"/>
  <c r="J880" i="1"/>
  <c r="J879" i="1"/>
  <c r="J877" i="1"/>
  <c r="J875" i="1"/>
  <c r="J873" i="1"/>
  <c r="J871" i="1"/>
  <c r="J869" i="1"/>
  <c r="J867" i="1"/>
  <c r="J865" i="1"/>
  <c r="J863" i="1"/>
  <c r="J861" i="1"/>
  <c r="J859" i="1"/>
  <c r="J858" i="1"/>
  <c r="J857" i="1"/>
  <c r="J855" i="1"/>
  <c r="J854" i="1"/>
  <c r="J852" i="1"/>
  <c r="J851" i="1"/>
  <c r="J850" i="1"/>
  <c r="J849" i="1"/>
  <c r="J848" i="1"/>
  <c r="J846" i="1"/>
  <c r="J844" i="1"/>
  <c r="J842" i="1"/>
  <c r="J840" i="1"/>
  <c r="J839" i="1"/>
  <c r="J837" i="1"/>
  <c r="J835" i="1"/>
  <c r="J827" i="1"/>
  <c r="J826" i="1"/>
  <c r="J825" i="1"/>
  <c r="J822" i="1"/>
  <c r="J820" i="1"/>
  <c r="J818" i="1"/>
  <c r="J816" i="1"/>
  <c r="J814" i="1"/>
  <c r="J812" i="1"/>
  <c r="J810" i="1"/>
  <c r="J808" i="1"/>
  <c r="J806" i="1"/>
  <c r="J803" i="1"/>
  <c r="J799" i="1"/>
  <c r="J797" i="1"/>
  <c r="J789" i="1"/>
  <c r="J787" i="1"/>
  <c r="J785" i="1"/>
  <c r="J783" i="1"/>
  <c r="J781" i="1"/>
  <c r="J779" i="1"/>
  <c r="J775" i="1"/>
  <c r="J772" i="1"/>
  <c r="J770" i="1"/>
  <c r="J767" i="1"/>
  <c r="J766" i="1"/>
  <c r="J764" i="1"/>
  <c r="J762" i="1"/>
  <c r="J757" i="1"/>
  <c r="J753" i="1"/>
  <c r="J751" i="1"/>
  <c r="J747" i="1"/>
  <c r="J743" i="1"/>
  <c r="J738" i="1"/>
  <c r="J737" i="1"/>
  <c r="J735" i="1"/>
  <c r="J733" i="1"/>
  <c r="J727" i="1"/>
  <c r="J725" i="1"/>
  <c r="J724" i="1"/>
  <c r="J722" i="1"/>
  <c r="J720" i="1"/>
  <c r="J715" i="1"/>
  <c r="J713" i="1"/>
  <c r="J712" i="1"/>
  <c r="J710" i="1"/>
  <c r="J708" i="1"/>
  <c r="J704" i="1"/>
  <c r="J702" i="1"/>
  <c r="J701" i="1"/>
  <c r="J697" i="1"/>
  <c r="J696" i="1"/>
  <c r="J694" i="1"/>
  <c r="J691" i="1"/>
  <c r="J688" i="1"/>
  <c r="J686" i="1"/>
  <c r="J683" i="1"/>
  <c r="J681" i="1"/>
  <c r="J679" i="1"/>
  <c r="J678" i="1"/>
  <c r="J676" i="1"/>
  <c r="J674" i="1"/>
  <c r="J669" i="1"/>
  <c r="J668" i="1"/>
  <c r="J667" i="1"/>
  <c r="J666" i="1"/>
  <c r="J665" i="1"/>
  <c r="J663" i="1"/>
  <c r="J658" i="1"/>
  <c r="J656" i="1"/>
  <c r="J651" i="1"/>
  <c r="J649" i="1"/>
  <c r="J645" i="1"/>
  <c r="J646" i="1" s="1"/>
  <c r="J644" i="1"/>
  <c r="J643" i="1"/>
  <c r="J641" i="1"/>
  <c r="J637" i="1"/>
  <c r="J628" i="1"/>
  <c r="J621" i="1"/>
  <c r="J616" i="1"/>
  <c r="J614" i="1"/>
  <c r="J604" i="1"/>
  <c r="J606" i="1" s="1"/>
  <c r="J601" i="1"/>
  <c r="J600" i="1"/>
  <c r="J597" i="1"/>
  <c r="J598" i="1" s="1"/>
  <c r="J596" i="1"/>
  <c r="J595" i="1"/>
  <c r="J594" i="1"/>
  <c r="J593" i="1"/>
  <c r="J582" i="1"/>
  <c r="J580" i="1"/>
  <c r="J578" i="1"/>
  <c r="J576" i="1"/>
  <c r="J570" i="1"/>
  <c r="J573" i="1" s="1"/>
  <c r="J574" i="1" s="1"/>
  <c r="J575" i="1" s="1"/>
  <c r="J567" i="1"/>
  <c r="J566" i="1"/>
  <c r="J565" i="1"/>
  <c r="J563" i="1"/>
  <c r="J561" i="1"/>
  <c r="J560" i="1"/>
  <c r="J559" i="1"/>
  <c r="J558" i="1"/>
  <c r="J556" i="1"/>
  <c r="J552" i="1"/>
  <c r="J549" i="1"/>
  <c r="J548" i="1"/>
  <c r="J547" i="1"/>
  <c r="J546" i="1"/>
  <c r="J545" i="1"/>
  <c r="J544" i="1"/>
  <c r="J543" i="1"/>
  <c r="J542" i="1"/>
  <c r="J540" i="1"/>
  <c r="J538" i="1"/>
  <c r="J536" i="1"/>
  <c r="J534" i="1"/>
  <c r="J531" i="1"/>
  <c r="J529" i="1"/>
  <c r="J527" i="1"/>
  <c r="J525" i="1"/>
  <c r="J515" i="1"/>
  <c r="J513" i="1"/>
  <c r="J510" i="1"/>
  <c r="J508" i="1"/>
  <c r="J506" i="1"/>
  <c r="J504" i="1"/>
  <c r="J502" i="1"/>
  <c r="J500" i="1"/>
  <c r="J498" i="1"/>
  <c r="J495" i="1"/>
  <c r="J494" i="1"/>
  <c r="J490" i="1"/>
  <c r="J488" i="1"/>
  <c r="J480" i="1"/>
  <c r="J479" i="1"/>
  <c r="J477" i="1"/>
  <c r="J475" i="1"/>
  <c r="J470" i="1"/>
  <c r="J468" i="1"/>
  <c r="J467" i="1"/>
  <c r="J463" i="1"/>
  <c r="J460" i="1"/>
  <c r="J459" i="1"/>
  <c r="J458" i="1"/>
  <c r="J456" i="1"/>
  <c r="J452" i="1"/>
  <c r="J451" i="1"/>
  <c r="J450" i="1"/>
  <c r="J445" i="1"/>
  <c r="J436" i="1"/>
  <c r="J434" i="1"/>
  <c r="J433" i="1"/>
  <c r="J431" i="1"/>
  <c r="J427" i="1"/>
  <c r="J424" i="1"/>
  <c r="J420" i="1"/>
  <c r="J419" i="1"/>
  <c r="J418" i="1"/>
  <c r="J414" i="1"/>
  <c r="J412" i="1"/>
  <c r="J388" i="1"/>
  <c r="J387" i="1"/>
  <c r="J385" i="1"/>
  <c r="J384" i="1"/>
  <c r="J371" i="1"/>
  <c r="J376" i="1" s="1"/>
  <c r="J367" i="1"/>
  <c r="J364" i="1"/>
  <c r="J361" i="1"/>
  <c r="J358" i="1"/>
  <c r="J355" i="1"/>
  <c r="J352" i="1"/>
  <c r="J349" i="1"/>
  <c r="J350" i="1" s="1"/>
  <c r="J348" i="1"/>
  <c r="J347" i="1"/>
  <c r="J341" i="1"/>
  <c r="J338" i="1"/>
  <c r="J334" i="1"/>
  <c r="J332" i="1"/>
  <c r="J330" i="1"/>
  <c r="J326" i="1"/>
  <c r="J324" i="1"/>
  <c r="J322" i="1"/>
  <c r="J316" i="1"/>
  <c r="J319" i="1" s="1"/>
  <c r="J320" i="1" s="1"/>
  <c r="J321" i="1" s="1"/>
  <c r="J313" i="1"/>
  <c r="J312" i="1"/>
  <c r="J311" i="1"/>
  <c r="J308" i="1"/>
  <c r="J306" i="1"/>
  <c r="J305" i="1"/>
  <c r="J304" i="1"/>
  <c r="J302" i="1"/>
  <c r="J300" i="1"/>
  <c r="J299" i="1"/>
  <c r="J298" i="1"/>
  <c r="J296" i="1"/>
  <c r="J295" i="1"/>
  <c r="J294" i="1"/>
  <c r="J293" i="1"/>
  <c r="J292" i="1"/>
  <c r="J291" i="1"/>
  <c r="J290" i="1"/>
  <c r="J288" i="1"/>
  <c r="J284" i="1"/>
  <c r="J281" i="1"/>
  <c r="J279" i="1"/>
  <c r="J277" i="1"/>
  <c r="J275" i="1"/>
  <c r="J273" i="1"/>
  <c r="J271" i="1"/>
  <c r="J269" i="1"/>
  <c r="J267" i="1"/>
  <c r="J265" i="1"/>
  <c r="J262" i="1"/>
  <c r="J260" i="1"/>
  <c r="J258" i="1"/>
  <c r="J248" i="1"/>
  <c r="J246" i="1"/>
  <c r="J243" i="1"/>
  <c r="J241" i="1"/>
  <c r="J239" i="1"/>
  <c r="J237" i="1"/>
  <c r="J234" i="1"/>
  <c r="J233" i="1"/>
  <c r="J230" i="1"/>
  <c r="J229" i="1"/>
  <c r="J221" i="1"/>
  <c r="J219" i="1"/>
  <c r="J217" i="1"/>
  <c r="J215" i="1"/>
  <c r="J214" i="1"/>
  <c r="J209" i="1"/>
  <c r="J207" i="1"/>
  <c r="J205" i="1"/>
  <c r="J201" i="1"/>
  <c r="J199" i="1"/>
  <c r="J198" i="1"/>
  <c r="J197" i="1"/>
  <c r="J185" i="1"/>
  <c r="J183" i="1"/>
  <c r="J181" i="1"/>
  <c r="J179" i="1"/>
  <c r="J177" i="1"/>
  <c r="J175" i="1"/>
  <c r="J173" i="1"/>
  <c r="J171" i="1"/>
  <c r="J167" i="1"/>
  <c r="J164" i="1"/>
  <c r="J163" i="1"/>
  <c r="J160" i="1"/>
  <c r="J158" i="1"/>
  <c r="J155" i="1"/>
  <c r="J152" i="1"/>
  <c r="J147" i="1"/>
  <c r="J145" i="1"/>
  <c r="J142" i="1"/>
  <c r="J140" i="1"/>
  <c r="J138" i="1"/>
  <c r="J136" i="1"/>
  <c r="J132" i="1"/>
  <c r="J130" i="1"/>
  <c r="J125" i="1"/>
  <c r="J122" i="1"/>
  <c r="J119" i="1"/>
  <c r="J115" i="1"/>
  <c r="J114" i="1"/>
  <c r="J111" i="1"/>
  <c r="J109" i="1"/>
  <c r="J107" i="1"/>
  <c r="J105" i="1"/>
  <c r="J102" i="1"/>
  <c r="J100" i="1"/>
  <c r="J97" i="1"/>
  <c r="J95" i="1"/>
  <c r="J93" i="1"/>
  <c r="J87" i="1"/>
  <c r="J86" i="1"/>
  <c r="J83" i="1"/>
  <c r="J81" i="1"/>
  <c r="J76" i="1"/>
  <c r="J74" i="1"/>
  <c r="J73" i="1"/>
  <c r="J72" i="1"/>
  <c r="J69" i="1"/>
  <c r="J68" i="1"/>
  <c r="J66" i="1"/>
  <c r="J63" i="1"/>
  <c r="J62" i="1"/>
  <c r="J61" i="1"/>
  <c r="J59" i="1"/>
  <c r="J58" i="1"/>
  <c r="J52" i="1"/>
  <c r="J48" i="1"/>
  <c r="J38" i="1"/>
  <c r="J44" i="1" s="1"/>
  <c r="J35" i="1"/>
  <c r="J32" i="1"/>
  <c r="J30" i="1"/>
  <c r="J29" i="1"/>
  <c r="J28" i="1"/>
  <c r="J25" i="1"/>
  <c r="J23" i="1"/>
  <c r="J21" i="1"/>
  <c r="J19" i="1"/>
  <c r="J17" i="1"/>
  <c r="J15" i="1"/>
  <c r="J13" i="1"/>
  <c r="J10" i="1"/>
  <c r="J3" i="1"/>
  <c r="J619" i="1" l="1"/>
  <c r="J618" i="1"/>
  <c r="J698" i="1"/>
  <c r="J699" i="1" s="1"/>
  <c r="J437" i="1"/>
  <c r="J31" i="1"/>
  <c r="F988" i="1" l="1"/>
  <c r="I991" i="1" s="1"/>
  <c r="I990" i="1" l="1"/>
  <c r="I989" i="1"/>
  <c r="J987" i="1"/>
  <c r="F935" i="1"/>
  <c r="J943" i="1"/>
  <c r="F942" i="1"/>
  <c r="I943" i="1" s="1"/>
  <c r="J941" i="1"/>
  <c r="F940" i="1"/>
  <c r="I941" i="1" s="1"/>
  <c r="J939" i="1"/>
  <c r="F938" i="1"/>
  <c r="I939" i="1" s="1"/>
  <c r="F822" i="1" l="1"/>
  <c r="J583" i="1" l="1"/>
  <c r="F582" i="1"/>
  <c r="I583" i="1" s="1"/>
  <c r="F751" i="1" l="1"/>
  <c r="I752" i="1" s="1"/>
  <c r="J736" i="1"/>
  <c r="F735" i="1"/>
  <c r="I736" i="1" s="1"/>
  <c r="J723" i="1"/>
  <c r="F722" i="1"/>
  <c r="I723" i="1" s="1"/>
  <c r="J711" i="1" l="1"/>
  <c r="F710" i="1"/>
  <c r="I711" i="1" s="1"/>
  <c r="F616" i="1" l="1"/>
  <c r="I617" i="1" s="1"/>
  <c r="J620" i="1"/>
  <c r="J635" i="1" s="1"/>
  <c r="I618" i="1" l="1"/>
  <c r="I619" i="1"/>
  <c r="I620" i="1"/>
  <c r="F304" i="1" l="1"/>
  <c r="F1193" i="1" l="1"/>
  <c r="F1192" i="1"/>
  <c r="F1191" i="1"/>
  <c r="F1189" i="1"/>
  <c r="I1190" i="1" s="1"/>
  <c r="F1187" i="1"/>
  <c r="I1188" i="1" s="1"/>
  <c r="F1184" i="1"/>
  <c r="F1183" i="1"/>
  <c r="F1182" i="1"/>
  <c r="F1181" i="1"/>
  <c r="F1180" i="1"/>
  <c r="F1179" i="1"/>
  <c r="F1178" i="1"/>
  <c r="F1177" i="1"/>
  <c r="F1176" i="1"/>
  <c r="F1175" i="1"/>
  <c r="F1174" i="1"/>
  <c r="F1173" i="1"/>
  <c r="F1172" i="1"/>
  <c r="F1171" i="1"/>
  <c r="F1170" i="1"/>
  <c r="F1169" i="1"/>
  <c r="F1168" i="1"/>
  <c r="F1163" i="1"/>
  <c r="F1162" i="1"/>
  <c r="F1161" i="1"/>
  <c r="F1160" i="1"/>
  <c r="F1159" i="1"/>
  <c r="F1158" i="1"/>
  <c r="F1157" i="1"/>
  <c r="F1156" i="1"/>
  <c r="F1154" i="1"/>
  <c r="I1155" i="1" s="1"/>
  <c r="F1153" i="1"/>
  <c r="F1151" i="1"/>
  <c r="I1152" i="1" s="1"/>
  <c r="F1149" i="1"/>
  <c r="I1150" i="1" s="1"/>
  <c r="F1147" i="1"/>
  <c r="I1148" i="1" s="1"/>
  <c r="F1145" i="1"/>
  <c r="I1146" i="1" s="1"/>
  <c r="F1144" i="1"/>
  <c r="F1143" i="1"/>
  <c r="F1142" i="1"/>
  <c r="F1140" i="1"/>
  <c r="I1141" i="1" s="1"/>
  <c r="F1138" i="1"/>
  <c r="I1139" i="1" s="1"/>
  <c r="F1136" i="1"/>
  <c r="I1137" i="1" s="1"/>
  <c r="F1134" i="1"/>
  <c r="I1135" i="1" s="1"/>
  <c r="F1133" i="1"/>
  <c r="F1132" i="1"/>
  <c r="F1131" i="1"/>
  <c r="F1130" i="1"/>
  <c r="F1128" i="1"/>
  <c r="I1129" i="1" s="1"/>
  <c r="F1127" i="1"/>
  <c r="F1126" i="1"/>
  <c r="F1123" i="1"/>
  <c r="F1121" i="1"/>
  <c r="I1122" i="1" s="1"/>
  <c r="F1120" i="1"/>
  <c r="F1119" i="1"/>
  <c r="F1118" i="1"/>
  <c r="F1117" i="1"/>
  <c r="F1116" i="1"/>
  <c r="F1115" i="1"/>
  <c r="F1114" i="1"/>
  <c r="F1113" i="1"/>
  <c r="F1112" i="1"/>
  <c r="F1110" i="1"/>
  <c r="I1111" i="1" s="1"/>
  <c r="F1108" i="1"/>
  <c r="I1109" i="1" s="1"/>
  <c r="F1107" i="1"/>
  <c r="F1105" i="1"/>
  <c r="I1106" i="1" s="1"/>
  <c r="F1103" i="1"/>
  <c r="I1104" i="1" s="1"/>
  <c r="F1102" i="1"/>
  <c r="F1100" i="1"/>
  <c r="I1101" i="1" s="1"/>
  <c r="F1098" i="1"/>
  <c r="I1099" i="1" s="1"/>
  <c r="F1097" i="1"/>
  <c r="F1095" i="1"/>
  <c r="I1096" i="1" s="1"/>
  <c r="F1094" i="1"/>
  <c r="F1092" i="1"/>
  <c r="I1093" i="1" s="1"/>
  <c r="F1090" i="1"/>
  <c r="I1091" i="1" s="1"/>
  <c r="F1089" i="1"/>
  <c r="F1087" i="1"/>
  <c r="I1088" i="1" s="1"/>
  <c r="F1085" i="1"/>
  <c r="I1086" i="1" s="1"/>
  <c r="F1084" i="1"/>
  <c r="F1083" i="1"/>
  <c r="F1082" i="1"/>
  <c r="F1081" i="1"/>
  <c r="F1080" i="1"/>
  <c r="F1079" i="1"/>
  <c r="F1078" i="1"/>
  <c r="F1075" i="1"/>
  <c r="F1074" i="1"/>
  <c r="F1073" i="1"/>
  <c r="F1068" i="1"/>
  <c r="F1067" i="1"/>
  <c r="F1064" i="1"/>
  <c r="F1063" i="1"/>
  <c r="F1062" i="1"/>
  <c r="F1056" i="1"/>
  <c r="F1055" i="1"/>
  <c r="F1052" i="1"/>
  <c r="F1051" i="1"/>
  <c r="F1050" i="1"/>
  <c r="F1044" i="1"/>
  <c r="F1043" i="1"/>
  <c r="F1042" i="1"/>
  <c r="F1039" i="1"/>
  <c r="F1038" i="1"/>
  <c r="F1037" i="1"/>
  <c r="F1030" i="1"/>
  <c r="I1032" i="1" s="1"/>
  <c r="F1029" i="1"/>
  <c r="F1026" i="1"/>
  <c r="F1025" i="1"/>
  <c r="F1024" i="1"/>
  <c r="F1018" i="1"/>
  <c r="F1017" i="1"/>
  <c r="F1014" i="1"/>
  <c r="F1013" i="1"/>
  <c r="F1012" i="1"/>
  <c r="F1006" i="1"/>
  <c r="F1005" i="1"/>
  <c r="F1003" i="1"/>
  <c r="I1004" i="1" s="1"/>
  <c r="F1002" i="1"/>
  <c r="F1000" i="1"/>
  <c r="I1001" i="1" s="1"/>
  <c r="F999" i="1"/>
  <c r="F996" i="1"/>
  <c r="F995" i="1"/>
  <c r="F994" i="1"/>
  <c r="F993" i="1"/>
  <c r="F992" i="1"/>
  <c r="F982" i="1"/>
  <c r="F976" i="1"/>
  <c r="F975" i="1"/>
  <c r="F974" i="1"/>
  <c r="F971" i="1"/>
  <c r="F970" i="1"/>
  <c r="F969" i="1"/>
  <c r="F960" i="1"/>
  <c r="F959" i="1"/>
  <c r="F958" i="1"/>
  <c r="F956" i="1"/>
  <c r="I957" i="1" s="1"/>
  <c r="F955" i="1"/>
  <c r="F952" i="1"/>
  <c r="F949" i="1"/>
  <c r="F947" i="1"/>
  <c r="I948" i="1" s="1"/>
  <c r="F946" i="1"/>
  <c r="F945" i="1"/>
  <c r="F944" i="1"/>
  <c r="F937" i="1"/>
  <c r="F936" i="1"/>
  <c r="F934" i="1"/>
  <c r="F931" i="1"/>
  <c r="F930" i="1"/>
  <c r="F929" i="1"/>
  <c r="F928" i="1"/>
  <c r="F927" i="1"/>
  <c r="F925" i="1"/>
  <c r="I926" i="1" s="1"/>
  <c r="F924" i="1"/>
  <c r="F923" i="1"/>
  <c r="F922" i="1"/>
  <c r="F909" i="1"/>
  <c r="F908" i="1"/>
  <c r="F907" i="1"/>
  <c r="F905" i="1"/>
  <c r="I906" i="1" s="1"/>
  <c r="F904" i="1"/>
  <c r="F903" i="1"/>
  <c r="F902" i="1"/>
  <c r="F901" i="1"/>
  <c r="F900" i="1"/>
  <c r="F898" i="1"/>
  <c r="I899" i="1" s="1"/>
  <c r="F896" i="1"/>
  <c r="I897" i="1" s="1"/>
  <c r="F893" i="1"/>
  <c r="F892" i="1"/>
  <c r="F891" i="1"/>
  <c r="F890" i="1"/>
  <c r="F889" i="1"/>
  <c r="F888" i="1"/>
  <c r="F887" i="1"/>
  <c r="F885" i="1"/>
  <c r="I886" i="1" s="1"/>
  <c r="F884" i="1"/>
  <c r="F883" i="1"/>
  <c r="F882" i="1"/>
  <c r="F881" i="1"/>
  <c r="F880" i="1"/>
  <c r="F879" i="1"/>
  <c r="F877" i="1"/>
  <c r="I878" i="1" s="1"/>
  <c r="F875" i="1"/>
  <c r="I876" i="1" s="1"/>
  <c r="F873" i="1"/>
  <c r="I874" i="1" s="1"/>
  <c r="F871" i="1"/>
  <c r="I872" i="1" s="1"/>
  <c r="F869" i="1"/>
  <c r="I870" i="1" s="1"/>
  <c r="F867" i="1"/>
  <c r="I868" i="1" s="1"/>
  <c r="F865" i="1"/>
  <c r="I866" i="1" s="1"/>
  <c r="F863" i="1"/>
  <c r="I864" i="1" s="1"/>
  <c r="F861" i="1"/>
  <c r="I862" i="1" s="1"/>
  <c r="F860" i="1"/>
  <c r="F859" i="1"/>
  <c r="F858" i="1"/>
  <c r="F857" i="1"/>
  <c r="F855" i="1"/>
  <c r="I856" i="1" s="1"/>
  <c r="F854" i="1"/>
  <c r="F852" i="1"/>
  <c r="I853" i="1" s="1"/>
  <c r="F851" i="1"/>
  <c r="F850" i="1"/>
  <c r="F849" i="1"/>
  <c r="F848" i="1"/>
  <c r="F846" i="1"/>
  <c r="I847" i="1" s="1"/>
  <c r="F844" i="1"/>
  <c r="I845" i="1" s="1"/>
  <c r="F843" i="1"/>
  <c r="F842" i="1"/>
  <c r="F840" i="1"/>
  <c r="I841" i="1" s="1"/>
  <c r="F839" i="1"/>
  <c r="F838" i="1"/>
  <c r="F837" i="1"/>
  <c r="F835" i="1"/>
  <c r="I836" i="1" s="1"/>
  <c r="F834" i="1"/>
  <c r="F833" i="1"/>
  <c r="F832" i="1"/>
  <c r="F831" i="1"/>
  <c r="F830" i="1"/>
  <c r="F829" i="1"/>
  <c r="F828" i="1"/>
  <c r="F827" i="1"/>
  <c r="F826" i="1"/>
  <c r="F825" i="1"/>
  <c r="F824" i="1"/>
  <c r="I823" i="1"/>
  <c r="F820" i="1"/>
  <c r="I821" i="1" s="1"/>
  <c r="F818" i="1"/>
  <c r="I819" i="1" s="1"/>
  <c r="F816" i="1"/>
  <c r="I817" i="1" s="1"/>
  <c r="F814" i="1"/>
  <c r="I815" i="1" s="1"/>
  <c r="F812" i="1"/>
  <c r="I813" i="1" s="1"/>
  <c r="F810" i="1"/>
  <c r="I811" i="1" s="1"/>
  <c r="F808" i="1"/>
  <c r="I809" i="1" s="1"/>
  <c r="F807" i="1"/>
  <c r="F806" i="1"/>
  <c r="F805" i="1"/>
  <c r="F803" i="1"/>
  <c r="I804" i="1" s="1"/>
  <c r="F799" i="1"/>
  <c r="F797" i="1"/>
  <c r="I798" i="1" s="1"/>
  <c r="F796" i="1"/>
  <c r="F795" i="1"/>
  <c r="F794" i="1"/>
  <c r="F793" i="1"/>
  <c r="F792" i="1"/>
  <c r="F791" i="1"/>
  <c r="F789" i="1"/>
  <c r="I790" i="1" s="1"/>
  <c r="F787" i="1"/>
  <c r="I788" i="1" s="1"/>
  <c r="F785" i="1"/>
  <c r="I786" i="1" s="1"/>
  <c r="F783" i="1"/>
  <c r="I784" i="1" s="1"/>
  <c r="F781" i="1"/>
  <c r="I782" i="1" s="1"/>
  <c r="F779" i="1"/>
  <c r="I780" i="1" s="1"/>
  <c r="F778" i="1"/>
  <c r="F777" i="1"/>
  <c r="F776" i="1"/>
  <c r="F775" i="1"/>
  <c r="F774" i="1"/>
  <c r="F773" i="1"/>
  <c r="F772" i="1"/>
  <c r="F771" i="1"/>
  <c r="F770" i="1"/>
  <c r="F769" i="1"/>
  <c r="F768" i="1"/>
  <c r="F767" i="1"/>
  <c r="F766" i="1"/>
  <c r="F764" i="1"/>
  <c r="I765" i="1" s="1"/>
  <c r="F762" i="1"/>
  <c r="I763" i="1" s="1"/>
  <c r="F757" i="1"/>
  <c r="F753" i="1"/>
  <c r="F747" i="1"/>
  <c r="F743" i="1"/>
  <c r="F742" i="1"/>
  <c r="F741" i="1"/>
  <c r="F740" i="1"/>
  <c r="F739" i="1"/>
  <c r="F738" i="1"/>
  <c r="F737" i="1"/>
  <c r="F733" i="1"/>
  <c r="I734" i="1" s="1"/>
  <c r="F727" i="1"/>
  <c r="F726" i="1"/>
  <c r="F725" i="1"/>
  <c r="F724" i="1"/>
  <c r="F720" i="1"/>
  <c r="I721" i="1" s="1"/>
  <c r="F715" i="1"/>
  <c r="I719" i="1" s="1"/>
  <c r="F714" i="1"/>
  <c r="F713" i="1"/>
  <c r="F712" i="1"/>
  <c r="F708" i="1"/>
  <c r="I709" i="1" s="1"/>
  <c r="F704" i="1"/>
  <c r="F703" i="1"/>
  <c r="F702" i="1"/>
  <c r="F701" i="1"/>
  <c r="F697" i="1"/>
  <c r="I699" i="1" s="1"/>
  <c r="F696" i="1"/>
  <c r="F694" i="1"/>
  <c r="I695" i="1" s="1"/>
  <c r="F691" i="1"/>
  <c r="F688" i="1"/>
  <c r="F686" i="1"/>
  <c r="F683" i="1"/>
  <c r="F681" i="1"/>
  <c r="I682" i="1" s="1"/>
  <c r="F680" i="1"/>
  <c r="F679" i="1"/>
  <c r="F678" i="1"/>
  <c r="F676" i="1"/>
  <c r="I677" i="1" s="1"/>
  <c r="F674" i="1"/>
  <c r="I675" i="1" s="1"/>
  <c r="F669" i="1"/>
  <c r="F668" i="1"/>
  <c r="F667" i="1"/>
  <c r="F666" i="1"/>
  <c r="F665" i="1"/>
  <c r="F663" i="1"/>
  <c r="I664" i="1" s="1"/>
  <c r="F658" i="1"/>
  <c r="I662" i="1" s="1"/>
  <c r="F656" i="1"/>
  <c r="I657" i="1" s="1"/>
  <c r="F651" i="1"/>
  <c r="F649" i="1"/>
  <c r="I650" i="1" s="1"/>
  <c r="F648" i="1"/>
  <c r="F647" i="1"/>
  <c r="F645" i="1"/>
  <c r="I646" i="1" s="1"/>
  <c r="F644" i="1"/>
  <c r="F643" i="1"/>
  <c r="F641" i="1"/>
  <c r="I642" i="1" s="1"/>
  <c r="F637" i="1"/>
  <c r="F628" i="1"/>
  <c r="F621" i="1"/>
  <c r="F614" i="1"/>
  <c r="I615" i="1" s="1"/>
  <c r="F604" i="1"/>
  <c r="F603" i="1"/>
  <c r="F602" i="1"/>
  <c r="F601" i="1"/>
  <c r="F600" i="1"/>
  <c r="F597" i="1"/>
  <c r="F596" i="1"/>
  <c r="F595" i="1"/>
  <c r="F594" i="1"/>
  <c r="F593" i="1"/>
  <c r="F592" i="1"/>
  <c r="F591" i="1"/>
  <c r="F590" i="1"/>
  <c r="F589" i="1"/>
  <c r="F588" i="1"/>
  <c r="F587" i="1"/>
  <c r="F586" i="1"/>
  <c r="F585" i="1"/>
  <c r="F584" i="1"/>
  <c r="F580" i="1"/>
  <c r="I581" i="1" s="1"/>
  <c r="F578" i="1"/>
  <c r="I579" i="1" s="1"/>
  <c r="F576" i="1"/>
  <c r="I577" i="1" s="1"/>
  <c r="F570" i="1"/>
  <c r="F569" i="1"/>
  <c r="F567" i="1"/>
  <c r="I568" i="1" s="1"/>
  <c r="F566" i="1"/>
  <c r="F565" i="1"/>
  <c r="F564" i="1"/>
  <c r="F563" i="1"/>
  <c r="F561" i="1"/>
  <c r="I562" i="1" s="1"/>
  <c r="F560" i="1"/>
  <c r="F559" i="1"/>
  <c r="F558" i="1"/>
  <c r="F556" i="1"/>
  <c r="I557" i="1" s="1"/>
  <c r="F552" i="1"/>
  <c r="I553" i="1" s="1"/>
  <c r="F551" i="1"/>
  <c r="F549" i="1"/>
  <c r="I550" i="1" s="1"/>
  <c r="F548" i="1"/>
  <c r="F547" i="1"/>
  <c r="F546" i="1"/>
  <c r="F545" i="1"/>
  <c r="F544" i="1"/>
  <c r="F543" i="1"/>
  <c r="F542" i="1"/>
  <c r="F540" i="1"/>
  <c r="I541" i="1" s="1"/>
  <c r="F538" i="1"/>
  <c r="I539" i="1" s="1"/>
  <c r="F537" i="1"/>
  <c r="F536" i="1"/>
  <c r="F534" i="1"/>
  <c r="I535" i="1" s="1"/>
  <c r="F533" i="1"/>
  <c r="F531" i="1"/>
  <c r="I532" i="1" s="1"/>
  <c r="F529" i="1"/>
  <c r="I530" i="1" s="1"/>
  <c r="F527" i="1"/>
  <c r="I528" i="1" s="1"/>
  <c r="F525" i="1"/>
  <c r="I526" i="1" s="1"/>
  <c r="F524" i="1"/>
  <c r="F523" i="1"/>
  <c r="F522" i="1"/>
  <c r="F521" i="1"/>
  <c r="F520" i="1"/>
  <c r="F519" i="1"/>
  <c r="F518" i="1"/>
  <c r="F517" i="1"/>
  <c r="F516" i="1"/>
  <c r="F515" i="1"/>
  <c r="F513" i="1"/>
  <c r="I514" i="1" s="1"/>
  <c r="F512" i="1"/>
  <c r="F510" i="1"/>
  <c r="I511" i="1" s="1"/>
  <c r="F508" i="1"/>
  <c r="I509" i="1" s="1"/>
  <c r="F506" i="1"/>
  <c r="I507" i="1" s="1"/>
  <c r="F504" i="1"/>
  <c r="I505" i="1" s="1"/>
  <c r="F502" i="1"/>
  <c r="I503" i="1" s="1"/>
  <c r="F500" i="1"/>
  <c r="I501" i="1" s="1"/>
  <c r="F499" i="1"/>
  <c r="F498" i="1"/>
  <c r="F497" i="1"/>
  <c r="F495" i="1"/>
  <c r="I496" i="1" s="1"/>
  <c r="F494" i="1"/>
  <c r="F490" i="1"/>
  <c r="I493" i="1" s="1"/>
  <c r="F488" i="1"/>
  <c r="I489" i="1" s="1"/>
  <c r="F487" i="1"/>
  <c r="F486" i="1"/>
  <c r="F485" i="1"/>
  <c r="F484" i="1"/>
  <c r="F483" i="1"/>
  <c r="F482" i="1"/>
  <c r="F480" i="1"/>
  <c r="I481" i="1" s="1"/>
  <c r="F479" i="1"/>
  <c r="F477" i="1"/>
  <c r="I478" i="1" s="1"/>
  <c r="F475" i="1"/>
  <c r="I476" i="1" s="1"/>
  <c r="F474" i="1"/>
  <c r="F473" i="1"/>
  <c r="F472" i="1"/>
  <c r="F470" i="1"/>
  <c r="I471" i="1" s="1"/>
  <c r="F468" i="1"/>
  <c r="I469" i="1" s="1"/>
  <c r="F467" i="1"/>
  <c r="F463" i="1"/>
  <c r="F462" i="1"/>
  <c r="F461" i="1"/>
  <c r="F460" i="1"/>
  <c r="F459" i="1"/>
  <c r="F458" i="1"/>
  <c r="F457" i="1"/>
  <c r="F456" i="1"/>
  <c r="F455" i="1"/>
  <c r="F454" i="1"/>
  <c r="F452" i="1"/>
  <c r="I453" i="1" s="1"/>
  <c r="F451" i="1"/>
  <c r="F450" i="1"/>
  <c r="F445" i="1"/>
  <c r="I448" i="1" s="1"/>
  <c r="F444" i="1"/>
  <c r="F443" i="1"/>
  <c r="F442" i="1"/>
  <c r="F441" i="1"/>
  <c r="F440" i="1"/>
  <c r="F439" i="1"/>
  <c r="F438" i="1"/>
  <c r="F436" i="1"/>
  <c r="I437" i="1" s="1"/>
  <c r="F434" i="1"/>
  <c r="I435" i="1" s="1"/>
  <c r="F433" i="1"/>
  <c r="F431" i="1"/>
  <c r="F427" i="1"/>
  <c r="F424" i="1"/>
  <c r="F423" i="1"/>
  <c r="F420" i="1"/>
  <c r="F419" i="1"/>
  <c r="F418" i="1"/>
  <c r="F414" i="1"/>
  <c r="F412" i="1"/>
  <c r="I413" i="1" s="1"/>
  <c r="F411" i="1"/>
  <c r="F410" i="1"/>
  <c r="F388" i="1"/>
  <c r="I408" i="1" s="1"/>
  <c r="F387" i="1"/>
  <c r="F385" i="1"/>
  <c r="I386" i="1" s="1"/>
  <c r="F384" i="1"/>
  <c r="F371" i="1"/>
  <c r="F367" i="1"/>
  <c r="I370" i="1" s="1"/>
  <c r="F364" i="1"/>
  <c r="F361" i="1"/>
  <c r="F358" i="1"/>
  <c r="F355" i="1"/>
  <c r="F354" i="1"/>
  <c r="F353" i="1"/>
  <c r="F352" i="1"/>
  <c r="F349" i="1"/>
  <c r="F348" i="1"/>
  <c r="F347" i="1"/>
  <c r="F346" i="1"/>
  <c r="F345" i="1"/>
  <c r="F344" i="1"/>
  <c r="F343" i="1"/>
  <c r="F341" i="1"/>
  <c r="I342" i="1" s="1"/>
  <c r="F340" i="1"/>
  <c r="F338" i="1"/>
  <c r="I339" i="1" s="1"/>
  <c r="F337" i="1"/>
  <c r="F334" i="1"/>
  <c r="F333" i="1"/>
  <c r="F332" i="1"/>
  <c r="F330" i="1"/>
  <c r="I331" i="1" s="1"/>
  <c r="F329" i="1"/>
  <c r="F328" i="1"/>
  <c r="F326" i="1"/>
  <c r="I327" i="1" s="1"/>
  <c r="F324" i="1"/>
  <c r="I325" i="1" s="1"/>
  <c r="F322" i="1"/>
  <c r="I323" i="1" s="1"/>
  <c r="F316" i="1"/>
  <c r="F315" i="1"/>
  <c r="F313" i="1"/>
  <c r="I314" i="1" s="1"/>
  <c r="F312" i="1"/>
  <c r="F311" i="1"/>
  <c r="F310" i="1"/>
  <c r="F308" i="1"/>
  <c r="I309" i="1" s="1"/>
  <c r="F306" i="1"/>
  <c r="I307" i="1" s="1"/>
  <c r="F305" i="1"/>
  <c r="F302" i="1"/>
  <c r="I303" i="1" s="1"/>
  <c r="F300" i="1"/>
  <c r="I301" i="1" s="1"/>
  <c r="F299" i="1"/>
  <c r="F298" i="1"/>
  <c r="F296" i="1"/>
  <c r="I297" i="1" s="1"/>
  <c r="F295" i="1"/>
  <c r="F294" i="1"/>
  <c r="F293" i="1"/>
  <c r="F292" i="1"/>
  <c r="F291" i="1"/>
  <c r="F290" i="1"/>
  <c r="F288" i="1"/>
  <c r="I289" i="1" s="1"/>
  <c r="F284" i="1"/>
  <c r="I285" i="1" s="1"/>
  <c r="F283" i="1"/>
  <c r="F281" i="1"/>
  <c r="I282" i="1" s="1"/>
  <c r="F279" i="1"/>
  <c r="I280" i="1" s="1"/>
  <c r="F277" i="1"/>
  <c r="I278" i="1" s="1"/>
  <c r="F275" i="1"/>
  <c r="I276" i="1" s="1"/>
  <c r="F273" i="1"/>
  <c r="I274" i="1" s="1"/>
  <c r="F271" i="1"/>
  <c r="I272" i="1" s="1"/>
  <c r="F269" i="1"/>
  <c r="I270" i="1" s="1"/>
  <c r="F268" i="1"/>
  <c r="F267" i="1"/>
  <c r="F265" i="1"/>
  <c r="I266" i="1" s="1"/>
  <c r="F264" i="1"/>
  <c r="F262" i="1"/>
  <c r="I263" i="1" s="1"/>
  <c r="F260" i="1"/>
  <c r="I261" i="1" s="1"/>
  <c r="F258" i="1"/>
  <c r="I259" i="1" s="1"/>
  <c r="F257" i="1"/>
  <c r="F256" i="1"/>
  <c r="F255" i="1"/>
  <c r="F254" i="1"/>
  <c r="F253" i="1"/>
  <c r="F252" i="1"/>
  <c r="F251" i="1"/>
  <c r="F248" i="1"/>
  <c r="I249" i="1" s="1"/>
  <c r="F246" i="1"/>
  <c r="I247" i="1" s="1"/>
  <c r="F245" i="1"/>
  <c r="F243" i="1"/>
  <c r="I244" i="1" s="1"/>
  <c r="F241" i="1"/>
  <c r="I242" i="1" s="1"/>
  <c r="F239" i="1"/>
  <c r="I240" i="1" s="1"/>
  <c r="F237" i="1"/>
  <c r="I238" i="1" s="1"/>
  <c r="F236" i="1"/>
  <c r="F234" i="1"/>
  <c r="I235" i="1" s="1"/>
  <c r="F233" i="1"/>
  <c r="F232" i="1"/>
  <c r="F230" i="1"/>
  <c r="I231" i="1" s="1"/>
  <c r="F229" i="1"/>
  <c r="F228" i="1"/>
  <c r="F227" i="1"/>
  <c r="F226" i="1"/>
  <c r="F225" i="1"/>
  <c r="F224" i="1"/>
  <c r="F223" i="1"/>
  <c r="F221" i="1"/>
  <c r="I222" i="1" s="1"/>
  <c r="F219" i="1"/>
  <c r="I220" i="1" s="1"/>
  <c r="F217" i="1"/>
  <c r="I218" i="1" s="1"/>
  <c r="F215" i="1"/>
  <c r="I216" i="1" s="1"/>
  <c r="F214" i="1"/>
  <c r="F213" i="1"/>
  <c r="F212" i="1"/>
  <c r="F211" i="1"/>
  <c r="F209" i="1"/>
  <c r="I210" i="1" s="1"/>
  <c r="F207" i="1"/>
  <c r="F205" i="1"/>
  <c r="I206" i="1" s="1"/>
  <c r="F204" i="1"/>
  <c r="F203" i="1"/>
  <c r="F201" i="1"/>
  <c r="I202" i="1" s="1"/>
  <c r="F199" i="1"/>
  <c r="I200" i="1" s="1"/>
  <c r="F198" i="1"/>
  <c r="F197" i="1"/>
  <c r="F196" i="1"/>
  <c r="F195" i="1"/>
  <c r="F194" i="1"/>
  <c r="F193" i="1"/>
  <c r="F192" i="1"/>
  <c r="F191" i="1"/>
  <c r="F190" i="1"/>
  <c r="F189" i="1"/>
  <c r="F188" i="1"/>
  <c r="F187" i="1"/>
  <c r="F185" i="1"/>
  <c r="F183" i="1"/>
  <c r="I184" i="1" s="1"/>
  <c r="F181" i="1"/>
  <c r="I182" i="1" s="1"/>
  <c r="F179" i="1"/>
  <c r="I180" i="1" s="1"/>
  <c r="F178" i="1"/>
  <c r="F177" i="1"/>
  <c r="F175" i="1"/>
  <c r="I176" i="1" s="1"/>
  <c r="F173" i="1"/>
  <c r="I174" i="1" s="1"/>
  <c r="F171" i="1"/>
  <c r="I172" i="1" s="1"/>
  <c r="F170" i="1"/>
  <c r="F169" i="1"/>
  <c r="F167" i="1"/>
  <c r="I168" i="1" s="1"/>
  <c r="F164" i="1"/>
  <c r="F163" i="1"/>
  <c r="F160" i="1"/>
  <c r="F158" i="1"/>
  <c r="I159" i="1" s="1"/>
  <c r="F155" i="1"/>
  <c r="F154" i="1"/>
  <c r="F153" i="1"/>
  <c r="F152" i="1"/>
  <c r="F151" i="1"/>
  <c r="F150" i="1"/>
  <c r="F149" i="1"/>
  <c r="F147" i="1"/>
  <c r="I148" i="1" s="1"/>
  <c r="F145" i="1"/>
  <c r="I146" i="1" s="1"/>
  <c r="F144" i="1"/>
  <c r="F143" i="1"/>
  <c r="F142" i="1"/>
  <c r="F140" i="1"/>
  <c r="I141" i="1" s="1"/>
  <c r="F138" i="1"/>
  <c r="I139" i="1" s="1"/>
  <c r="F136" i="1"/>
  <c r="I137" i="1" s="1"/>
  <c r="F135" i="1"/>
  <c r="F134" i="1"/>
  <c r="F132" i="1"/>
  <c r="I133" i="1" s="1"/>
  <c r="F130" i="1"/>
  <c r="I131" i="1" s="1"/>
  <c r="F129" i="1"/>
  <c r="F128" i="1"/>
  <c r="F125" i="1"/>
  <c r="F124" i="1"/>
  <c r="F122" i="1"/>
  <c r="I123" i="1" s="1"/>
  <c r="F121" i="1"/>
  <c r="F119" i="1"/>
  <c r="I120" i="1" s="1"/>
  <c r="F115" i="1"/>
  <c r="I116" i="1" s="1"/>
  <c r="F114" i="1"/>
  <c r="F113" i="1"/>
  <c r="F111" i="1"/>
  <c r="I112" i="1" s="1"/>
  <c r="F109" i="1"/>
  <c r="I110" i="1" s="1"/>
  <c r="F107" i="1"/>
  <c r="I108" i="1" s="1"/>
  <c r="F105" i="1"/>
  <c r="I106" i="1" s="1"/>
  <c r="F104" i="1"/>
  <c r="F102" i="1"/>
  <c r="I103" i="1" s="1"/>
  <c r="F100" i="1"/>
  <c r="I101" i="1" s="1"/>
  <c r="F99" i="1"/>
  <c r="F97" i="1"/>
  <c r="I98" i="1" s="1"/>
  <c r="F95" i="1"/>
  <c r="I96" i="1" s="1"/>
  <c r="F93" i="1"/>
  <c r="I94" i="1" s="1"/>
  <c r="F92" i="1"/>
  <c r="F91" i="1"/>
  <c r="F90" i="1"/>
  <c r="F89" i="1"/>
  <c r="F87" i="1"/>
  <c r="I88" i="1" s="1"/>
  <c r="F86" i="1"/>
  <c r="F85" i="1"/>
  <c r="F83" i="1"/>
  <c r="I84" i="1" s="1"/>
  <c r="F81" i="1"/>
  <c r="I82" i="1" s="1"/>
  <c r="F80" i="1"/>
  <c r="F79" i="1"/>
  <c r="F78" i="1"/>
  <c r="F76" i="1"/>
  <c r="F74" i="1"/>
  <c r="F73" i="1"/>
  <c r="F72" i="1"/>
  <c r="F71" i="1"/>
  <c r="F70" i="1"/>
  <c r="F69" i="1"/>
  <c r="F68" i="1"/>
  <c r="F66" i="1"/>
  <c r="F65" i="1"/>
  <c r="F63" i="1"/>
  <c r="F62" i="1"/>
  <c r="F61" i="1"/>
  <c r="F59" i="1"/>
  <c r="F58" i="1"/>
  <c r="F57" i="1"/>
  <c r="F56" i="1"/>
  <c r="F55" i="1"/>
  <c r="F54" i="1"/>
  <c r="F52" i="1"/>
  <c r="F51" i="1"/>
  <c r="F48" i="1"/>
  <c r="F47" i="1"/>
  <c r="F46" i="1"/>
  <c r="F45" i="1"/>
  <c r="F38" i="1"/>
  <c r="F37" i="1"/>
  <c r="F35" i="1"/>
  <c r="F34" i="1"/>
  <c r="F32" i="1"/>
  <c r="F30" i="1"/>
  <c r="I31" i="1" s="1"/>
  <c r="F29" i="1"/>
  <c r="F28" i="1"/>
  <c r="F27" i="1"/>
  <c r="F25" i="1"/>
  <c r="F23" i="1"/>
  <c r="F21" i="1"/>
  <c r="F19" i="1"/>
  <c r="F18" i="1"/>
  <c r="F17" i="1"/>
  <c r="F15" i="1"/>
  <c r="F13" i="1"/>
  <c r="F12" i="1"/>
  <c r="F10" i="1"/>
  <c r="F9" i="1"/>
  <c r="F8" i="1"/>
  <c r="F7" i="1"/>
  <c r="F6" i="1"/>
  <c r="F5" i="1"/>
  <c r="F4" i="1"/>
  <c r="F3" i="1"/>
  <c r="J1190" i="1"/>
  <c r="J1188" i="1"/>
  <c r="J1185" i="1"/>
  <c r="J1186" i="1" s="1"/>
  <c r="J1155" i="1"/>
  <c r="J1152" i="1"/>
  <c r="J1150" i="1"/>
  <c r="J1148" i="1"/>
  <c r="J1146" i="1"/>
  <c r="J1141" i="1"/>
  <c r="J1139" i="1"/>
  <c r="J1137" i="1"/>
  <c r="J1135" i="1"/>
  <c r="J1129" i="1"/>
  <c r="J1124" i="1"/>
  <c r="J1125" i="1" s="1"/>
  <c r="J1122" i="1"/>
  <c r="J1111" i="1"/>
  <c r="J1109" i="1"/>
  <c r="J1106" i="1"/>
  <c r="J1104" i="1"/>
  <c r="J1101" i="1"/>
  <c r="J1099" i="1"/>
  <c r="J1096" i="1"/>
  <c r="J1093" i="1"/>
  <c r="J1091" i="1"/>
  <c r="J1088" i="1"/>
  <c r="J1086" i="1"/>
  <c r="J1076" i="1"/>
  <c r="J1069" i="1"/>
  <c r="J1065" i="1"/>
  <c r="J1053" i="1"/>
  <c r="J1040" i="1"/>
  <c r="J1027" i="1"/>
  <c r="J1015" i="1"/>
  <c r="J1004" i="1"/>
  <c r="J1001" i="1"/>
  <c r="J997" i="1"/>
  <c r="J972" i="1"/>
  <c r="J961" i="1"/>
  <c r="J957" i="1"/>
  <c r="J953" i="1"/>
  <c r="J950" i="1"/>
  <c r="J948" i="1"/>
  <c r="J932" i="1"/>
  <c r="J933" i="1" s="1"/>
  <c r="J926" i="1"/>
  <c r="J906" i="1"/>
  <c r="J899" i="1"/>
  <c r="J897" i="1"/>
  <c r="J894" i="1"/>
  <c r="J895" i="1" s="1"/>
  <c r="J886" i="1"/>
  <c r="J878" i="1"/>
  <c r="J876" i="1"/>
  <c r="J874" i="1"/>
  <c r="J872" i="1"/>
  <c r="J870" i="1"/>
  <c r="J868" i="1"/>
  <c r="J866" i="1"/>
  <c r="J864" i="1"/>
  <c r="J862" i="1"/>
  <c r="J856" i="1"/>
  <c r="J853" i="1"/>
  <c r="J847" i="1"/>
  <c r="J845" i="1"/>
  <c r="J841" i="1"/>
  <c r="J836" i="1"/>
  <c r="J823" i="1"/>
  <c r="J821" i="1"/>
  <c r="J819" i="1"/>
  <c r="J817" i="1"/>
  <c r="J815" i="1"/>
  <c r="J813" i="1"/>
  <c r="J811" i="1"/>
  <c r="J809" i="1"/>
  <c r="J804" i="1"/>
  <c r="J798" i="1"/>
  <c r="J790" i="1"/>
  <c r="J788" i="1"/>
  <c r="J786" i="1"/>
  <c r="J784" i="1"/>
  <c r="J782" i="1"/>
  <c r="J780" i="1"/>
  <c r="J765" i="1"/>
  <c r="J763" i="1"/>
  <c r="J755" i="1"/>
  <c r="J734" i="1"/>
  <c r="J721" i="1"/>
  <c r="J709" i="1"/>
  <c r="J706" i="1"/>
  <c r="J700" i="1"/>
  <c r="J695" i="1"/>
  <c r="J692" i="1"/>
  <c r="J693" i="1" s="1"/>
  <c r="J690" i="1"/>
  <c r="J685" i="1"/>
  <c r="J682" i="1"/>
  <c r="J684" i="1" s="1"/>
  <c r="J687" i="1" s="1"/>
  <c r="J689" i="1" s="1"/>
  <c r="J677" i="1"/>
  <c r="J675" i="1"/>
  <c r="J670" i="1"/>
  <c r="J664" i="1"/>
  <c r="J662" i="1"/>
  <c r="J652" i="1"/>
  <c r="J653" i="1" s="1"/>
  <c r="J654" i="1" s="1"/>
  <c r="J650" i="1"/>
  <c r="J642" i="1"/>
  <c r="J638" i="1"/>
  <c r="J639" i="1" s="1"/>
  <c r="J640" i="1" s="1"/>
  <c r="J599" i="1"/>
  <c r="J581" i="1"/>
  <c r="J579" i="1"/>
  <c r="J577" i="1"/>
  <c r="J571" i="1"/>
  <c r="J568" i="1"/>
  <c r="J562" i="1"/>
  <c r="J557" i="1"/>
  <c r="J553" i="1"/>
  <c r="J550" i="1"/>
  <c r="J541" i="1"/>
  <c r="J539" i="1"/>
  <c r="J535" i="1"/>
  <c r="J532" i="1"/>
  <c r="J530" i="1"/>
  <c r="J528" i="1"/>
  <c r="J526" i="1"/>
  <c r="J514" i="1"/>
  <c r="J511" i="1"/>
  <c r="J509" i="1"/>
  <c r="J507" i="1"/>
  <c r="J505" i="1"/>
  <c r="J503" i="1"/>
  <c r="J501" i="1"/>
  <c r="J496" i="1"/>
  <c r="J489" i="1"/>
  <c r="J481" i="1"/>
  <c r="J478" i="1"/>
  <c r="J476" i="1"/>
  <c r="J471" i="1"/>
  <c r="J469" i="1"/>
  <c r="J453" i="1"/>
  <c r="J435" i="1"/>
  <c r="J432" i="1"/>
  <c r="J429" i="1"/>
  <c r="J425" i="1"/>
  <c r="J426" i="1" s="1"/>
  <c r="J428" i="1" s="1"/>
  <c r="J430" i="1" s="1"/>
  <c r="J421" i="1"/>
  <c r="J422" i="1" s="1"/>
  <c r="J415" i="1"/>
  <c r="J416" i="1" s="1"/>
  <c r="J417" i="1" s="1"/>
  <c r="J413" i="1"/>
  <c r="J389" i="1"/>
  <c r="J390" i="1" s="1"/>
  <c r="J391" i="1" s="1"/>
  <c r="J392" i="1" s="1"/>
  <c r="J393" i="1" s="1"/>
  <c r="J394" i="1" s="1"/>
  <c r="J395" i="1" s="1"/>
  <c r="J396" i="1" s="1"/>
  <c r="J386" i="1"/>
  <c r="J373" i="1"/>
  <c r="J375" i="1" s="1"/>
  <c r="J377" i="1" s="1"/>
  <c r="J379" i="1" s="1"/>
  <c r="J381" i="1" s="1"/>
  <c r="J383" i="1" s="1"/>
  <c r="J368" i="1"/>
  <c r="J369" i="1" s="1"/>
  <c r="J365" i="1"/>
  <c r="J366" i="1" s="1"/>
  <c r="J362" i="1"/>
  <c r="J363" i="1" s="1"/>
  <c r="J359" i="1"/>
  <c r="J356" i="1"/>
  <c r="J357" i="1" s="1"/>
  <c r="J351" i="1"/>
  <c r="J342" i="1"/>
  <c r="J339" i="1"/>
  <c r="J335" i="1"/>
  <c r="J336" i="1" s="1"/>
  <c r="J331" i="1"/>
  <c r="J327" i="1"/>
  <c r="J325" i="1"/>
  <c r="J323" i="1"/>
  <c r="J317" i="1"/>
  <c r="J314" i="1"/>
  <c r="J309" i="1"/>
  <c r="J307" i="1"/>
  <c r="J303" i="1"/>
  <c r="J301" i="1"/>
  <c r="J297" i="1"/>
  <c r="J289" i="1"/>
  <c r="J285" i="1"/>
  <c r="J282" i="1"/>
  <c r="J280" i="1"/>
  <c r="J278" i="1"/>
  <c r="J276" i="1"/>
  <c r="J274" i="1"/>
  <c r="J272" i="1"/>
  <c r="J270" i="1"/>
  <c r="J266" i="1"/>
  <c r="J263" i="1"/>
  <c r="J261" i="1"/>
  <c r="J259" i="1"/>
  <c r="J249" i="1"/>
  <c r="J247" i="1"/>
  <c r="J244" i="1"/>
  <c r="J242" i="1"/>
  <c r="J240" i="1"/>
  <c r="J238" i="1"/>
  <c r="J235" i="1"/>
  <c r="J231" i="1"/>
  <c r="J222" i="1"/>
  <c r="J220" i="1"/>
  <c r="J218" i="1"/>
  <c r="J216" i="1"/>
  <c r="J206" i="1"/>
  <c r="J202" i="1"/>
  <c r="J200" i="1"/>
  <c r="J186" i="1"/>
  <c r="J184" i="1"/>
  <c r="J182" i="1"/>
  <c r="J180" i="1"/>
  <c r="J176" i="1"/>
  <c r="J174" i="1"/>
  <c r="J172" i="1"/>
  <c r="J168" i="1"/>
  <c r="J165" i="1"/>
  <c r="J166" i="1" s="1"/>
  <c r="J161" i="1"/>
  <c r="J162" i="1" s="1"/>
  <c r="J159" i="1"/>
  <c r="J156" i="1"/>
  <c r="J157" i="1" s="1"/>
  <c r="J148" i="1"/>
  <c r="J146" i="1"/>
  <c r="J141" i="1"/>
  <c r="J139" i="1"/>
  <c r="J137" i="1"/>
  <c r="J133" i="1"/>
  <c r="J131" i="1"/>
  <c r="J126" i="1"/>
  <c r="J123" i="1"/>
  <c r="J120" i="1"/>
  <c r="J116" i="1"/>
  <c r="J112" i="1"/>
  <c r="J110" i="1"/>
  <c r="J108" i="1"/>
  <c r="J106" i="1"/>
  <c r="J103" i="1"/>
  <c r="J101" i="1"/>
  <c r="J98" i="1"/>
  <c r="J96" i="1"/>
  <c r="J94" i="1"/>
  <c r="J88" i="1"/>
  <c r="J84" i="1"/>
  <c r="J82" i="1"/>
  <c r="J77" i="1"/>
  <c r="J75" i="1"/>
  <c r="J67" i="1"/>
  <c r="J64" i="1"/>
  <c r="J60" i="1"/>
  <c r="J53" i="1"/>
  <c r="J49" i="1"/>
  <c r="J50" i="1" s="1"/>
  <c r="J39" i="1"/>
  <c r="J40" i="1" s="1"/>
  <c r="J41" i="1" s="1"/>
  <c r="J42" i="1" s="1"/>
  <c r="J43" i="1" s="1"/>
  <c r="J36" i="1"/>
  <c r="J33" i="1"/>
  <c r="J26" i="1"/>
  <c r="J24" i="1"/>
  <c r="J22" i="1"/>
  <c r="J20" i="1"/>
  <c r="J16" i="1"/>
  <c r="J14" i="1"/>
  <c r="J11" i="1"/>
  <c r="I599" i="1" l="1"/>
  <c r="I598" i="1"/>
  <c r="I571" i="1"/>
  <c r="I575" i="1"/>
  <c r="I574" i="1"/>
  <c r="I573" i="1"/>
  <c r="I572" i="1"/>
  <c r="I351" i="1"/>
  <c r="I350" i="1"/>
  <c r="I317" i="1"/>
  <c r="I320" i="1"/>
  <c r="I318" i="1"/>
  <c r="I319" i="1"/>
  <c r="I321" i="1"/>
  <c r="I126" i="1"/>
  <c r="I127" i="1"/>
  <c r="J1070" i="1"/>
  <c r="J1071" i="1" s="1"/>
  <c r="J1072" i="1" s="1"/>
  <c r="J962" i="1"/>
  <c r="J963" i="1" s="1"/>
  <c r="J964" i="1" s="1"/>
  <c r="J965" i="1" s="1"/>
  <c r="J966" i="1" s="1"/>
  <c r="J967" i="1" s="1"/>
  <c r="J968" i="1" s="1"/>
  <c r="I1124" i="1"/>
  <c r="I1125" i="1"/>
  <c r="I1186" i="1"/>
  <c r="I1185" i="1"/>
  <c r="I1072" i="1"/>
  <c r="I1069" i="1"/>
  <c r="I1071" i="1"/>
  <c r="I1070" i="1"/>
  <c r="I1077" i="1"/>
  <c r="I1076" i="1"/>
  <c r="I1054" i="1"/>
  <c r="I1053" i="1"/>
  <c r="I1023" i="1"/>
  <c r="I1022" i="1"/>
  <c r="I1021" i="1"/>
  <c r="I1020" i="1"/>
  <c r="I1019" i="1"/>
  <c r="I1040" i="1"/>
  <c r="I1041" i="1"/>
  <c r="I1058" i="1"/>
  <c r="I1057" i="1"/>
  <c r="I1059" i="1"/>
  <c r="I1061" i="1"/>
  <c r="I1060" i="1"/>
  <c r="I1027" i="1"/>
  <c r="I1028" i="1"/>
  <c r="I1049" i="1"/>
  <c r="I1048" i="1"/>
  <c r="I1045" i="1"/>
  <c r="I1047" i="1"/>
  <c r="I1046" i="1"/>
  <c r="I1065" i="1"/>
  <c r="I1066" i="1"/>
  <c r="I1031" i="1"/>
  <c r="I1035" i="1"/>
  <c r="I1034" i="1"/>
  <c r="I1036" i="1"/>
  <c r="I1033" i="1"/>
  <c r="I1016" i="1"/>
  <c r="I1015" i="1"/>
  <c r="I1010" i="1"/>
  <c r="I1011" i="1"/>
  <c r="I1009" i="1"/>
  <c r="I1008" i="1"/>
  <c r="I1007" i="1"/>
  <c r="I972" i="1"/>
  <c r="I973" i="1"/>
  <c r="I997" i="1"/>
  <c r="I998" i="1"/>
  <c r="I987" i="1"/>
  <c r="I986" i="1"/>
  <c r="I985" i="1"/>
  <c r="I984" i="1"/>
  <c r="I983" i="1"/>
  <c r="I981" i="1"/>
  <c r="I980" i="1"/>
  <c r="J977" i="1"/>
  <c r="J978" i="1" s="1"/>
  <c r="J980" i="1" s="1"/>
  <c r="J979" i="1"/>
  <c r="J981" i="1" s="1"/>
  <c r="I979" i="1"/>
  <c r="I978" i="1"/>
  <c r="I977" i="1"/>
  <c r="I962" i="1"/>
  <c r="I968" i="1"/>
  <c r="I961" i="1"/>
  <c r="I967" i="1"/>
  <c r="I963" i="1"/>
  <c r="I966" i="1"/>
  <c r="I965" i="1"/>
  <c r="I964" i="1"/>
  <c r="I951" i="1"/>
  <c r="I950" i="1"/>
  <c r="I954" i="1"/>
  <c r="I953" i="1"/>
  <c r="I933" i="1"/>
  <c r="I932" i="1"/>
  <c r="I895" i="1"/>
  <c r="I894" i="1"/>
  <c r="J800" i="1"/>
  <c r="J802" i="1" s="1"/>
  <c r="J801" i="1"/>
  <c r="I801" i="1"/>
  <c r="I800" i="1"/>
  <c r="I802" i="1"/>
  <c r="I761" i="1"/>
  <c r="I760" i="1"/>
  <c r="I758" i="1"/>
  <c r="I759" i="1"/>
  <c r="J756" i="1"/>
  <c r="J758" i="1"/>
  <c r="I756" i="1"/>
  <c r="I755" i="1"/>
  <c r="I754" i="1"/>
  <c r="I750" i="1"/>
  <c r="I748" i="1"/>
  <c r="I749" i="1"/>
  <c r="J745" i="1"/>
  <c r="J749" i="1" s="1"/>
  <c r="J752" i="1" s="1"/>
  <c r="J744" i="1"/>
  <c r="I744" i="1"/>
  <c r="I746" i="1"/>
  <c r="I745" i="1"/>
  <c r="I732" i="1"/>
  <c r="I731" i="1"/>
  <c r="I729" i="1"/>
  <c r="J730" i="1"/>
  <c r="J728" i="1"/>
  <c r="J729" i="1" s="1"/>
  <c r="I728" i="1"/>
  <c r="I730" i="1"/>
  <c r="I716" i="1"/>
  <c r="I718" i="1"/>
  <c r="I717" i="1"/>
  <c r="J718" i="1"/>
  <c r="J717" i="1"/>
  <c r="J716" i="1"/>
  <c r="J719" i="1" s="1"/>
  <c r="I707" i="1"/>
  <c r="I705" i="1"/>
  <c r="I706" i="1"/>
  <c r="J705" i="1"/>
  <c r="J707" i="1"/>
  <c r="I700" i="1"/>
  <c r="I698" i="1"/>
  <c r="I693" i="1"/>
  <c r="I692" i="1"/>
  <c r="I690" i="1"/>
  <c r="I689" i="1"/>
  <c r="I685" i="1"/>
  <c r="I684" i="1"/>
  <c r="I687" i="1"/>
  <c r="I673" i="1"/>
  <c r="I672" i="1"/>
  <c r="I671" i="1"/>
  <c r="J671" i="1"/>
  <c r="J672" i="1" s="1"/>
  <c r="J673" i="1"/>
  <c r="J659" i="1"/>
  <c r="J660" i="1"/>
  <c r="J661" i="1" s="1"/>
  <c r="J655" i="1"/>
  <c r="J657" i="1"/>
  <c r="I661" i="1"/>
  <c r="I660" i="1"/>
  <c r="I659" i="1"/>
  <c r="I670" i="1"/>
  <c r="I655" i="1"/>
  <c r="I652" i="1"/>
  <c r="I654" i="1"/>
  <c r="I653" i="1"/>
  <c r="I421" i="1"/>
  <c r="I422" i="1"/>
  <c r="I629" i="1"/>
  <c r="I638" i="1"/>
  <c r="I640" i="1"/>
  <c r="I639" i="1"/>
  <c r="J465" i="1"/>
  <c r="J464" i="1"/>
  <c r="J466" i="1" s="1"/>
  <c r="I636" i="1"/>
  <c r="I635" i="1"/>
  <c r="I634" i="1"/>
  <c r="I631" i="1"/>
  <c r="I632" i="1"/>
  <c r="I630" i="1"/>
  <c r="I633" i="1"/>
  <c r="I624" i="1"/>
  <c r="I625" i="1"/>
  <c r="I626" i="1"/>
  <c r="I627" i="1"/>
  <c r="I623" i="1"/>
  <c r="I622" i="1"/>
  <c r="J615" i="1"/>
  <c r="J623" i="1" s="1"/>
  <c r="J622" i="1"/>
  <c r="J624" i="1" s="1"/>
  <c r="J626" i="1" s="1"/>
  <c r="I381" i="1"/>
  <c r="I382" i="1"/>
  <c r="I383" i="1"/>
  <c r="J609" i="1"/>
  <c r="J611" i="1" s="1"/>
  <c r="J613" i="1" s="1"/>
  <c r="J617" i="1" s="1"/>
  <c r="J608" i="1"/>
  <c r="J610" i="1" s="1"/>
  <c r="J612" i="1" s="1"/>
  <c r="J605" i="1"/>
  <c r="I613" i="1"/>
  <c r="I605" i="1"/>
  <c r="I607" i="1"/>
  <c r="I612" i="1"/>
  <c r="I611" i="1"/>
  <c r="I606" i="1"/>
  <c r="I610" i="1"/>
  <c r="I609" i="1"/>
  <c r="I608" i="1"/>
  <c r="J491" i="1"/>
  <c r="J493" i="1" s="1"/>
  <c r="J492" i="1"/>
  <c r="I491" i="1"/>
  <c r="I492" i="1"/>
  <c r="I466" i="1"/>
  <c r="I465" i="1"/>
  <c r="I464" i="1"/>
  <c r="I447" i="1"/>
  <c r="I449" i="1"/>
  <c r="I446" i="1"/>
  <c r="J447" i="1"/>
  <c r="J449" i="1" s="1"/>
  <c r="J446" i="1"/>
  <c r="J448" i="1" s="1"/>
  <c r="I428" i="1"/>
  <c r="I430" i="1"/>
  <c r="I429" i="1"/>
  <c r="I432" i="1"/>
  <c r="I426" i="1"/>
  <c r="I425" i="1"/>
  <c r="I166" i="1"/>
  <c r="I404" i="1"/>
  <c r="I409" i="1"/>
  <c r="I407" i="1"/>
  <c r="I406" i="1"/>
  <c r="I405" i="1"/>
  <c r="I403" i="1"/>
  <c r="I402" i="1"/>
  <c r="I401" i="1"/>
  <c r="I400" i="1"/>
  <c r="I399" i="1"/>
  <c r="I398" i="1"/>
  <c r="I397" i="1"/>
  <c r="I396" i="1"/>
  <c r="I389" i="1"/>
  <c r="I392" i="1"/>
  <c r="I395" i="1"/>
  <c r="I391" i="1"/>
  <c r="I394" i="1"/>
  <c r="I390" i="1"/>
  <c r="I393" i="1"/>
  <c r="I417" i="1"/>
  <c r="I416" i="1"/>
  <c r="I415" i="1"/>
  <c r="J372" i="1"/>
  <c r="J378" i="1" s="1"/>
  <c r="J380" i="1" s="1"/>
  <c r="J382" i="1" s="1"/>
  <c r="J370" i="1"/>
  <c r="I377" i="1"/>
  <c r="I380" i="1"/>
  <c r="I378" i="1"/>
  <c r="I379" i="1"/>
  <c r="I376" i="1"/>
  <c r="I375" i="1"/>
  <c r="I373" i="1"/>
  <c r="I372" i="1"/>
  <c r="I374" i="1"/>
  <c r="I368" i="1"/>
  <c r="I369" i="1"/>
  <c r="I365" i="1"/>
  <c r="I366" i="1"/>
  <c r="I363" i="1"/>
  <c r="I362" i="1"/>
  <c r="I360" i="1"/>
  <c r="I359" i="1"/>
  <c r="I356" i="1"/>
  <c r="I357" i="1"/>
  <c r="I336" i="1"/>
  <c r="I335" i="1"/>
  <c r="I186" i="1"/>
  <c r="I165" i="1"/>
  <c r="I161" i="1"/>
  <c r="I162" i="1"/>
  <c r="I157" i="1"/>
  <c r="I156" i="1"/>
  <c r="I75" i="1"/>
  <c r="I77" i="1"/>
  <c r="I67" i="1"/>
  <c r="I64" i="1"/>
  <c r="I60" i="1"/>
  <c r="I53" i="1"/>
  <c r="I50" i="1"/>
  <c r="I49" i="1"/>
  <c r="I41" i="1"/>
  <c r="I42" i="1"/>
  <c r="I40" i="1"/>
  <c r="I43" i="1"/>
  <c r="I44" i="1"/>
  <c r="I39" i="1"/>
  <c r="I36" i="1"/>
  <c r="I33" i="1"/>
  <c r="I24" i="1"/>
  <c r="I26" i="1"/>
  <c r="I22" i="1"/>
  <c r="I20" i="1"/>
  <c r="I16" i="1"/>
  <c r="I14" i="1"/>
  <c r="I11" i="1"/>
  <c r="J746" i="1" l="1"/>
  <c r="J750" i="1" s="1"/>
  <c r="J754" i="1" s="1"/>
  <c r="J759" i="1" s="1"/>
  <c r="J760" i="1" s="1"/>
  <c r="J761" i="1" s="1"/>
  <c r="J748" i="1"/>
  <c r="J732" i="1"/>
  <c r="J731" i="1"/>
  <c r="J631" i="1"/>
  <c r="J633" i="1" s="1"/>
  <c r="J629" i="1"/>
  <c r="J627" i="1"/>
  <c r="J625" i="1"/>
  <c r="J630" i="1" s="1"/>
  <c r="J632" i="1" s="1"/>
  <c r="J634" i="1" s="1"/>
  <c r="J636" i="1" s="1"/>
</calcChain>
</file>

<file path=xl/sharedStrings.xml><?xml version="1.0" encoding="utf-8"?>
<sst xmlns="http://schemas.openxmlformats.org/spreadsheetml/2006/main" count="9028" uniqueCount="2865">
  <si>
    <t>UTILISATION DE LA LTS BATIMENTS : EXPLICATIONS</t>
  </si>
  <si>
    <t>TOELICHTING BIJ GEBRUIK VAN DE STL GEBOUWEN</t>
  </si>
  <si>
    <t>Version : v1</t>
  </si>
  <si>
    <t>Versie: v2</t>
  </si>
  <si>
    <r>
      <t>La liste des tâches standards</t>
    </r>
    <r>
      <rPr>
        <i/>
        <sz val="11"/>
        <color theme="1"/>
        <rFont val="Calibri"/>
        <family val="2"/>
        <scheme val="minor"/>
      </rPr>
      <t xml:space="preserve"> (EN: STL)</t>
    </r>
    <r>
      <rPr>
        <sz val="11"/>
        <color theme="1"/>
        <rFont val="Calibri"/>
        <family val="2"/>
        <scheme val="minor"/>
      </rPr>
      <t xml:space="preserve"> élaborée par le G30, l’ORI et l’ADEB-VBA a un</t>
    </r>
  </si>
  <si>
    <r>
      <t xml:space="preserve">De </t>
    </r>
    <r>
      <rPr>
        <i/>
        <sz val="11"/>
        <color theme="1"/>
        <rFont val="Calibri"/>
        <family val="2"/>
        <scheme val="minor"/>
      </rPr>
      <t>Standaard Taken Lijst (EN: STL)</t>
    </r>
    <r>
      <rPr>
        <sz val="11"/>
        <color theme="1"/>
        <rFont val="Calibri"/>
        <family val="2"/>
        <scheme val="minor"/>
      </rPr>
      <t xml:space="preserve"> opgesteld door G30, ORI en VBA-ADEB heeft een</t>
    </r>
  </si>
  <si>
    <t>caractère exclusivement organisationnel et opérationnel et est un instrument précieux pour conclure des accords sur la fourniture d'informations. Cette liste vise à aider les</t>
  </si>
  <si>
    <t>uitsluitend organisatorisch en operationeel karakter en is een waardevol instrument voor het maken van de afspraken rond informatievoorziening. De lijst moet de partijen,</t>
  </si>
  <si>
    <t>différentes parties prenantes à la conception, au processus d'autorisation et à la</t>
  </si>
  <si>
    <t>betrokken bij het ontwerp, de vergunning en de realisatie van gebouwen, helpen om</t>
  </si>
  <si>
    <t>réalisation de bâtiments, à s'accorder sur qui fait quoi dans le cadre de l'exécution du</t>
  </si>
  <si>
    <t>bij de uitvoering van hun opdracht af te spreken wie welke voorwaarde op zich neemt en om</t>
  </si>
  <si>
    <t>marché. Elle permet également de vérifier si toutes les conditions répertoriées ont bien</t>
  </si>
  <si>
    <t>na te gaan of alle opgesomde voorwaarden een uitvoerder hebben gekregen. voorwaarden, die niet</t>
  </si>
  <si>
    <t>été attribuées. Les conditions non reprises dans la liste mais qui sont néanmoins</t>
  </si>
  <si>
    <t>vermeld zijn in de lijst en toch noodzakelijk om het gebouw te ontwerpen, te</t>
  </si>
  <si>
    <t>indispensables à la conception, au processus d'autorisation et à l'exécution du</t>
  </si>
  <si>
    <t>vergunnen en uit te voeren, zullen door opdrachtgever(s) toegevoegd worden aan de</t>
  </si>
  <si>
    <t>bâtiment, seront rajoutées à la liste par le(s) maître(s) d'ouvrage(s), et seront</t>
  </si>
  <si>
    <t>lijst en toegewezen worden aan een of andere partij. Het document heeft niet de</t>
  </si>
  <si>
    <t>attribuées à l'une ou l'autre des parties prenantes. Le document n'a pas l'ambition</t>
  </si>
  <si>
    <t>ambitie volledig te zijn inzake voorwaarden, noch inzake betrokken partijen. Het staat</t>
  </si>
  <si>
    <t>d'être exhaustif, ni en ce qui concerne les conditions, ni en ce qui concerne les</t>
  </si>
  <si>
    <t>partijen ook vrij om de voorwaarden, die door hen moeten worden uitgevoerd, en enkel die</t>
  </si>
  <si>
    <t>intervenants. Les parties ont également la liberté d'ajouter les conditions qui leur ont été</t>
  </si>
  <si>
    <t>voorwaarden, te laten opnemen als bijlage bij hun overeenkomst met de private</t>
  </si>
  <si>
    <t>attribuées – et uniquement celles-ci – en annexe à leur contrat avec le maître</t>
  </si>
  <si>
    <t>opdrachtgever.</t>
  </si>
  <si>
    <t>d'ouvrage privé. Toutes les lignes doivent être complétées.</t>
  </si>
  <si>
    <t>In de matrix zijn de voorwaarden verticaal per rij opgesomd en de potentiële uitvoerders van</t>
  </si>
  <si>
    <t>Dans la matrice, les conditions sont listées verticalement par ligne et les exécutants</t>
  </si>
  <si>
    <t>de voorwaarden zijn horizontaal per kolom ingevuld. De kruisjes (X) bij elke voorwaarde in een</t>
  </si>
  <si>
    <t>potentiels des conditions sont complétés horizontalement par colonne. Les croix (X)</t>
  </si>
  <si>
    <r>
      <t xml:space="preserve">bepaalde kolom geven, </t>
    </r>
    <r>
      <rPr>
        <b/>
        <sz val="11"/>
        <color theme="1"/>
        <rFont val="Calibri"/>
        <family val="2"/>
        <scheme val="minor"/>
      </rPr>
      <t>bij wijze van voorbeeld</t>
    </r>
    <r>
      <rPr>
        <sz val="11"/>
        <color theme="1"/>
        <rFont val="Calibri"/>
        <family val="2"/>
        <scheme val="minor"/>
      </rPr>
      <t>, aan wie de bewuste voorwaarde zal</t>
    </r>
  </si>
  <si>
    <r>
      <t xml:space="preserve">apposées par tâche dans une colonne donnée indiquent, </t>
    </r>
    <r>
      <rPr>
        <b/>
        <sz val="11"/>
        <color theme="1"/>
        <rFont val="Calibri"/>
        <family val="2"/>
        <scheme val="minor"/>
      </rPr>
      <t>par exemple</t>
    </r>
    <r>
      <rPr>
        <sz val="11"/>
        <color theme="1"/>
        <rFont val="Calibri"/>
        <family val="2"/>
        <scheme val="minor"/>
      </rPr>
      <t>, à qui</t>
    </r>
  </si>
  <si>
    <t>uitvoeren. Voor elk project moet deze invulling grondig herdacht en desgewenst</t>
  </si>
  <si>
    <t>reviendra la tâche en question. La façon dont cette liste est complétée doit être revue</t>
  </si>
  <si>
    <t>gewijzigd worden in samenspraak met de betrokken partijen, in het bijzonder met de</t>
  </si>
  <si>
    <t>en profondeur pour chaque projet, et adaptée le cas échéant, en concertation avec</t>
  </si>
  <si>
    <t>les parties concernées, et en particulier le maître d'ouvrage, avant de conclure le</t>
  </si>
  <si>
    <t>De matrix kan in verschillende fasen van het project worden ingevuld, c.q.</t>
  </si>
  <si>
    <t>contrat.</t>
  </si>
  <si>
    <t>aangevuld. Bijvoorbeeld kan de matrix bij de start van het ontwerp worden opgesteld</t>
  </si>
  <si>
    <t>La matrice peut être complétée à différents stades du projet. Par exemple, elle peut</t>
  </si>
  <si>
    <t>enkel voor de bij het ontwerp betrokken partijen (bijvoorbeeld: architect, ingenieur,</t>
  </si>
  <si>
    <t>être élaborée en début de projet uniquement pour les parties qui prennent part au</t>
  </si>
  <si>
    <t>landmeter). In een latere fase kan deze opgesteld en aangevuld worden voor</t>
  </si>
  <si>
    <t>stade de la conception (architecte, ingénieur, géomètre, etc.) Lors d'une phase</t>
  </si>
  <si>
    <t>bijvoorbeeld de aannemer(s), de projectmanager, …. Dit zal telkens gebeuren in</t>
  </si>
  <si>
    <t>ultérieure, elle pourra être complétée, et s'ajouteront par exemple le(s)</t>
  </si>
  <si>
    <t>samenspraak met de opdrachtgever. Het is aan te raden dat alle partijen beschikken</t>
  </si>
  <si>
    <t>entrepreneur(s), le gestionnaire de projet, et ainsi de suite. Le tout se fera</t>
  </si>
  <si>
    <t>over de geconsolideerde voorwaardenlijst met aanduiding van wie wat doet.</t>
  </si>
  <si>
    <t>systématiquement en concertation avec le maître d'ouvrage. Il est recommandé que</t>
  </si>
  <si>
    <t>In het document, opgesteld voor elk concreet project, moeten de opgesomde voorwaarden</t>
  </si>
  <si>
    <t>toutes les parties disposent de la liste consolidée des conditions, indiquant qui fait quoi.</t>
  </si>
  <si>
    <t>en de als uitvoerder aangeduide partij corresponderen met de overeenkomsten,</t>
  </si>
  <si>
    <t>Dans le document, établi pour chaque projet spécifique, les conditions énumérées et la</t>
  </si>
  <si>
    <t>afgesloten tussen elke partijen en hun opdrachtgever.</t>
  </si>
  <si>
    <t>partie désignée comme exécutant doivent correspondre aux accords conclus entre</t>
  </si>
  <si>
    <t>Onder hierboven beschreven voorwaarden kan de STL gebruikt worden voor zowel</t>
  </si>
  <si>
    <t>chaque partie et son maître d'ouvrage.</t>
  </si>
  <si>
    <t>private opdrachten als voor openbare opdrachten.</t>
  </si>
  <si>
    <t>Moyennant le respect des conditions énumérées ci-dessus, la STL pourra être</t>
  </si>
  <si>
    <t>utilisée à la fois pour des marchés privés et des marchés publics.</t>
  </si>
  <si>
    <t>Project phase</t>
  </si>
  <si>
    <t>NR Theme</t>
  </si>
  <si>
    <t>NR Sub-Theme</t>
  </si>
  <si>
    <t>NR Sub-Theme 2</t>
  </si>
  <si>
    <t>NR based sub-phases</t>
  </si>
  <si>
    <t>Task Number</t>
  </si>
  <si>
    <t>Deliverable Type</t>
  </si>
  <si>
    <t>Deliverable ID</t>
  </si>
  <si>
    <t>Information container Number</t>
  </si>
  <si>
    <t>Role-Functional</t>
  </si>
  <si>
    <t>FR</t>
  </si>
  <si>
    <t>NL</t>
  </si>
  <si>
    <t>A-ARG</t>
  </si>
  <si>
    <t>A-ALA</t>
  </si>
  <si>
    <t>E-STG</t>
  </si>
  <si>
    <t>E-MEP</t>
  </si>
  <si>
    <t>E-HVG</t>
  </si>
  <si>
    <t>E-PLG</t>
  </si>
  <si>
    <t>E-ELG</t>
  </si>
  <si>
    <t>E-VRT</t>
  </si>
  <si>
    <t>A-EPB</t>
  </si>
  <si>
    <t>C-EPB</t>
  </si>
  <si>
    <t>E-ACO</t>
  </si>
  <si>
    <t>Q-QUA</t>
  </si>
  <si>
    <t>S-HSA</t>
  </si>
  <si>
    <t>E-FSG</t>
  </si>
  <si>
    <t>E-GTE</t>
  </si>
  <si>
    <t>E-ENV</t>
  </si>
  <si>
    <t>E-LSU</t>
  </si>
  <si>
    <t>M-AMA</t>
  </si>
  <si>
    <t>W-PMA</t>
  </si>
  <si>
    <t>W-IFM</t>
  </si>
  <si>
    <t>X-HVG</t>
  </si>
  <si>
    <t xml:space="preserve"> X-FSS</t>
  </si>
  <si>
    <t>X-PLG</t>
  </si>
  <si>
    <t>X-SEW</t>
  </si>
  <si>
    <t>X-ELG</t>
  </si>
  <si>
    <t>X-VTR</t>
  </si>
  <si>
    <t>X-ARG</t>
  </si>
  <si>
    <t>X-STC</t>
  </si>
  <si>
    <t>X-STS</t>
  </si>
  <si>
    <t>X-XXX</t>
  </si>
  <si>
    <t>K-PMA</t>
  </si>
  <si>
    <t>K-IFM</t>
  </si>
  <si>
    <t>K-XXX</t>
  </si>
  <si>
    <t>AL</t>
  </si>
  <si>
    <t>Description NL / OUTPUT</t>
  </si>
  <si>
    <t>Description FR / OUTPUT</t>
  </si>
  <si>
    <t>Fases</t>
  </si>
  <si>
    <t>Phases</t>
  </si>
  <si>
    <t>Deliverables</t>
  </si>
  <si>
    <t>000</t>
  </si>
  <si>
    <t>DÉMARRAGE</t>
  </si>
  <si>
    <t>START</t>
  </si>
  <si>
    <t>0. DM</t>
  </si>
  <si>
    <t>0. ST</t>
  </si>
  <si>
    <t xml:space="preserve">Rendre la liste des tâches spécifique au projet </t>
  </si>
  <si>
    <t>Takenlijst projectspecifiek maken</t>
  </si>
  <si>
    <t>X</t>
  </si>
  <si>
    <t>0.1. DM</t>
  </si>
  <si>
    <t>0.1 ST</t>
  </si>
  <si>
    <t>ÉTUDE DE FAISABILITÉ</t>
  </si>
  <si>
    <t>HAALBAARHEIDSSTUDIE</t>
  </si>
  <si>
    <t>1. EF</t>
  </si>
  <si>
    <t>1. HS</t>
  </si>
  <si>
    <t>ÉTUDE DE FAISABILITÉ : DÉMARRAGE DÉFINITION DU PROJET</t>
  </si>
  <si>
    <t>HAALBAARHEIDSSTUDIE : OPSTART  PROJECTDEFINITIE</t>
  </si>
  <si>
    <t>1.1 EF</t>
  </si>
  <si>
    <t>1.1 HS</t>
  </si>
  <si>
    <t>ÉTUDE DE FAISABILITÉ : DÉMARRAGE AVEC L'ARCHITECTE</t>
  </si>
  <si>
    <t>HAALBAARHEIDSSTUDIE : OPSTART MET ARCHITECT</t>
  </si>
  <si>
    <t>1.2 EF</t>
  </si>
  <si>
    <t>1.2 HS</t>
  </si>
  <si>
    <t>001</t>
  </si>
  <si>
    <t>GÉNÉRALITÉS</t>
  </si>
  <si>
    <t>ALGEMENE ZAKEN</t>
  </si>
  <si>
    <t>TAPORI</t>
  </si>
  <si>
    <t>TMING - DÉLAI/PLANNING</t>
  </si>
  <si>
    <t>TIMING - TERMIJN/PLANNING</t>
  </si>
  <si>
    <t xml:space="preserve">Définir les principaux jalons </t>
  </si>
  <si>
    <t>Vastleggen hoofd mijlpalen</t>
  </si>
  <si>
    <t>Definiëren van de hoofd mijlpalen zodat deze kunnen opgenomen worden in de afspraken rond project- en informatiemanagement.</t>
  </si>
  <si>
    <t xml:space="preserve">Définir les principaux jalons afin qu'ils puissent être inclus dans les accords sur la gestion du projet et de l'information. </t>
  </si>
  <si>
    <t>PL</t>
  </si>
  <si>
    <t>Planification globale</t>
  </si>
  <si>
    <t>Hoofdplanning</t>
  </si>
  <si>
    <t>Formaat PDF</t>
  </si>
  <si>
    <t xml:space="preserve">Format PDF </t>
  </si>
  <si>
    <t>AMBITION - AMBITION</t>
  </si>
  <si>
    <t>AMBITION - AMBITIE</t>
  </si>
  <si>
    <r>
      <rPr>
        <sz val="8"/>
        <rFont val="Arial"/>
        <family val="2"/>
      </rPr>
      <t>Définition question de base pour le programme</t>
    </r>
  </si>
  <si>
    <t>Definitie basisvraag programma</t>
  </si>
  <si>
    <t>SP</t>
  </si>
  <si>
    <t xml:space="preserve">Programme d'exigences </t>
  </si>
  <si>
    <t>Programma van eisen</t>
  </si>
  <si>
    <t>Définition du plan directeur</t>
  </si>
  <si>
    <t>Vastleggen richtschema</t>
  </si>
  <si>
    <t>masterplan, schetsten of powerpoint met eerste indicatie van project</t>
  </si>
  <si>
    <t>plan directeur, esquisses ou PowerPoint avec indication initiale du projet</t>
  </si>
  <si>
    <t>PP</t>
  </si>
  <si>
    <t xml:space="preserve">Présentation avec première indication du projet </t>
  </si>
  <si>
    <t>Presentatie met eertse indicatie van het project</t>
  </si>
  <si>
    <t>Optimisation et aide lors de l’affinage du programme</t>
  </si>
  <si>
    <t>Optimalisatie en hulp bij het verfijnen van het programma</t>
  </si>
  <si>
    <t>PRICE - PRIX</t>
  </si>
  <si>
    <t>PRICE - PRIJS</t>
  </si>
  <si>
    <t>Fixation du budget</t>
  </si>
  <si>
    <t>Vastleggen van het budget</t>
  </si>
  <si>
    <t>CP</t>
  </si>
  <si>
    <t xml:space="preserve">Budgétisation </t>
  </si>
  <si>
    <t>Budgetering</t>
  </si>
  <si>
    <t>Formaat xlsx</t>
  </si>
  <si>
    <t>Format xlsx</t>
  </si>
  <si>
    <t>Estimation provisoire du programme</t>
  </si>
  <si>
    <t>Voorlopige raming van het programma</t>
  </si>
  <si>
    <t>Schatting van de kostprijs op basis van het programma, ideeën en uitgangspunten van de opdrachtgever</t>
  </si>
  <si>
    <t>Estimation du coût en fonction du programme, des idées et des principes du client</t>
  </si>
  <si>
    <t>CE</t>
  </si>
  <si>
    <t xml:space="preserve">Estimation </t>
  </si>
  <si>
    <t>Raming</t>
  </si>
  <si>
    <t>Confrontation premiers volumes au budget</t>
  </si>
  <si>
    <t>Aftoetsing eerste volumes aan budget</t>
  </si>
  <si>
    <t>raming, opgemaakt op de volumes, per  m² en m³</t>
  </si>
  <si>
    <t xml:space="preserve">Présentation avec tableau de surface et analyse des volumes au budget </t>
  </si>
  <si>
    <t>Presentatie met oppervlaktetabel en analyse volumes aan budget</t>
  </si>
  <si>
    <t xml:space="preserve">Présentation avec analyse des volumes au budget </t>
  </si>
  <si>
    <t>Presentatie met analyse volumes aan budget</t>
  </si>
  <si>
    <t>ORGANISATION - ORGANISATION</t>
  </si>
  <si>
    <t>ORGANISATION - ORGANISATIE</t>
  </si>
  <si>
    <t>Définition structure contractuelle projet</t>
  </si>
  <si>
    <t>Vastleggen contractuele structuur van het project</t>
  </si>
  <si>
    <t>Choix autres partenaires</t>
  </si>
  <si>
    <t>Keuze andere partners</t>
  </si>
  <si>
    <t>Assistance pour la désignation des partenaires</t>
  </si>
  <si>
    <t>Assistentie bij het vastleggen van andere partners</t>
  </si>
  <si>
    <t>Neem hier de BIM-capaciteitsbevraging op, om de capaciteit en kunde van het ontwerpteam ivm BIM te kennen</t>
  </si>
  <si>
    <t xml:space="preserve">Inclure l'enquête de capacité BIM ici, pour connaître la capacité et l'expertise de l'équipe de conception en matière de BIM </t>
  </si>
  <si>
    <t>SN</t>
  </si>
  <si>
    <t>Enquête de capacité BIM</t>
  </si>
  <si>
    <t>BIM-capaciteitsbevraging</t>
  </si>
  <si>
    <t xml:space="preserve">Formaat PDF - google forms </t>
  </si>
  <si>
    <t>Format PDF- google forms</t>
  </si>
  <si>
    <t xml:space="preserve">Etablissement d'une convention archi/MO </t>
  </si>
  <si>
    <t xml:space="preserve">Opmaken van de overeenkomst architect/OG </t>
  </si>
  <si>
    <t>Project Informatie Protocol mee opnemen (afspraken informatiemanagement)</t>
  </si>
  <si>
    <t>Inclure le protocole d'information sur le projet (accords sur la gestion de l'information )</t>
  </si>
  <si>
    <t>CT</t>
  </si>
  <si>
    <t>Contrat entre architecte/Client_Maître de l’ouvrage</t>
  </si>
  <si>
    <t>Contract architect/Klant_Opdrachtgever</t>
  </si>
  <si>
    <t>RISKS</t>
  </si>
  <si>
    <t xml:space="preserve">Préparer l'analyse des risques et identifier les risques globaux. </t>
  </si>
  <si>
    <t>Voorbereiden risico analyse en globale risico's in kaart brengen,</t>
  </si>
  <si>
    <t>RA</t>
  </si>
  <si>
    <t xml:space="preserve">Analyse de risque </t>
  </si>
  <si>
    <t>Risicoanalyse</t>
  </si>
  <si>
    <t>INFORMATION GESTION</t>
  </si>
  <si>
    <t>INFORMATIE MANAGEMENT</t>
  </si>
  <si>
    <t>Accords sur la gestion de l'information : voir la matrice de gestion de l'information CSTC</t>
  </si>
  <si>
    <t>Afspraken rond informatiemanagement : zie Informatiemanagementmatrix WTCB</t>
  </si>
  <si>
    <t>Uitgebreide lijst met taken voor elke clausuleactiviteit en kerntaken uit ISO 19650 die aan het projectteam moet worden toegewezen om de informatiebeheerfunctie te vervullen.</t>
  </si>
  <si>
    <t>Liste complète des tâches pour chaque activité de clause et tâches essentielles de la norme ISO 19650 à attribuer à l'équipe de projet pour remplir la fonction de gestion de l'information.</t>
  </si>
  <si>
    <t>MS</t>
  </si>
  <si>
    <t>PIR (projet information requirements)</t>
  </si>
  <si>
    <t>PIR (project information requirements)</t>
  </si>
  <si>
    <t>002</t>
  </si>
  <si>
    <t>EIR (exchange information requirements)</t>
  </si>
  <si>
    <t>003</t>
  </si>
  <si>
    <t>Protocole d'information sur le projet</t>
  </si>
  <si>
    <t>Project informatie protocol</t>
  </si>
  <si>
    <t>004</t>
  </si>
  <si>
    <t>Normes du projet</t>
  </si>
  <si>
    <t>Project standaarden</t>
  </si>
  <si>
    <t>005</t>
  </si>
  <si>
    <t>Méthodes et procédures standard pour la production conjointe d'informations</t>
  </si>
  <si>
    <t>Standaard methodes en procedures voor gezamenlijk produktie van informatie</t>
  </si>
  <si>
    <t>006</t>
  </si>
  <si>
    <t xml:space="preserve">AIR (exigences d'informations sur les actifs, le cas échéant) </t>
  </si>
  <si>
    <t>AIR (asset informatie eisen indien van toepassing)</t>
  </si>
  <si>
    <t>EXISTING SITUATION - SITUATION EXISTANTE</t>
  </si>
  <si>
    <t>EXISTING SITUATION - BESTAANDE SITUATIE</t>
  </si>
  <si>
    <t>MESURAGE</t>
  </si>
  <si>
    <t>OPMETING</t>
  </si>
  <si>
    <t>AMIANTE</t>
  </si>
  <si>
    <t>ASBEST</t>
  </si>
  <si>
    <t>Obligation de faire faire un inventaire amiante (asbest free / asbest safe ?)</t>
  </si>
  <si>
    <t>Wettelijke verplichtingen asbestinventaris (astbest free / asbest safe ?)</t>
  </si>
  <si>
    <t>Opvragen van de informatie en ter beschikking stellen</t>
  </si>
  <si>
    <t>Demander les informations et les rendre disponibles</t>
  </si>
  <si>
    <t>RP</t>
  </si>
  <si>
    <t xml:space="preserve">Obligations légales amiante </t>
  </si>
  <si>
    <t>Asbest wettelijke verplichtingen</t>
  </si>
  <si>
    <t xml:space="preserve">Inventaire amiante </t>
  </si>
  <si>
    <t>Asbest inventaris</t>
  </si>
  <si>
    <t>ÉTUDE DU SOL</t>
  </si>
  <si>
    <t>GRONDONDERZOEK</t>
  </si>
  <si>
    <t>Aspects environnementaux_Obligations légales en matière d'assainissement</t>
  </si>
  <si>
    <t>Milieuhygiënische aspecten_Wettelijke verplichtingen mbt sanering</t>
  </si>
  <si>
    <t>Obligations légales réhabilitation</t>
  </si>
  <si>
    <t>Sanering wettelijke verplichtingen</t>
  </si>
  <si>
    <t>ARCHÉOLOGIE</t>
  </si>
  <si>
    <t>ARCHEOLOGIE</t>
  </si>
  <si>
    <t>IMPÉTRANTS</t>
  </si>
  <si>
    <t>NUTSLEIDINGEN</t>
  </si>
  <si>
    <t>CIRCULATION</t>
  </si>
  <si>
    <t>VERKEER</t>
  </si>
  <si>
    <t>URBANISME</t>
  </si>
  <si>
    <t>STEDEBOUW</t>
  </si>
  <si>
    <t>Études préliminaires et cadre légal (environnement, urbanisme, économie, etc.)</t>
  </si>
  <si>
    <t>Voorafgaande studies en wettelijk kader (omgeving, stedenbouw, economie, enz…)</t>
  </si>
  <si>
    <t>Fourniture de titres de propriété, données cadastrales</t>
  </si>
  <si>
    <t>Aanleveren van eigendomstitels, kadastrale gegevens</t>
  </si>
  <si>
    <t xml:space="preserve">Titre de propriété, données cadastrales </t>
  </si>
  <si>
    <t xml:space="preserve">Eigendomstitel, Kadastrale gegevens
</t>
  </si>
  <si>
    <t>Éventuellement première étude des conditions du terrain et des bâtiments (mesurage, géotechnique, environnement, raccordements des impétrants, etc.)</t>
  </si>
  <si>
    <t>Eventueel eerste studie van de voorwaarden van het terrein en de gebouwen (opmeting, geotechniek, milieu, nutsaansluitingen, enz.)</t>
  </si>
  <si>
    <t>Collecte des informations auprès des services urbanisitques</t>
  </si>
  <si>
    <t>Verzamelen van informatie bij de stedenbouwkundige diensten</t>
  </si>
  <si>
    <t>Première demande conditions  environnementales et urbanistiques</t>
  </si>
  <si>
    <t>Eerste opvraging milieu en stedenbouwkundige randvoorwaarden</t>
  </si>
  <si>
    <t xml:space="preserve">Conditions préalables à l'urbanisme </t>
  </si>
  <si>
    <t>Stedenbouwkundige randvoorwaarden</t>
  </si>
  <si>
    <t>COORDINATION - COORDINATION</t>
  </si>
  <si>
    <t>COORDINATION - COÖRDINATIE</t>
  </si>
  <si>
    <t>Lister les documents à rassembler</t>
  </si>
  <si>
    <t>Oplijsten van te verzamelen documenten</t>
  </si>
  <si>
    <t xml:space="preserve">Liste de documents </t>
  </si>
  <si>
    <t>Documentenlijst</t>
  </si>
  <si>
    <t>Visite sur site</t>
  </si>
  <si>
    <t>Bezoek van de site</t>
  </si>
  <si>
    <t xml:space="preserve">Assistance en cas d'études spécifiques confiées 
à des tiers      
                                                                                                                   </t>
  </si>
  <si>
    <t>Assistentie in geval van specifieke studies die aan derden werden toevertrouwd</t>
  </si>
  <si>
    <t>ARCHITECTURE</t>
  </si>
  <si>
    <t>ARCHITECTUUR</t>
  </si>
  <si>
    <t xml:space="preserve">CONCEPTION </t>
  </si>
  <si>
    <t>ONTWERP</t>
  </si>
  <si>
    <t>Examen des souhaits du MO</t>
  </si>
  <si>
    <t>Onderzoek van de wensen van de OG</t>
  </si>
  <si>
    <t>Eventueel uitbreidbaar igv ontwikkelaar</t>
  </si>
  <si>
    <t>Éventuellement extensible en cas de développeur</t>
  </si>
  <si>
    <t>Analyse du programme</t>
  </si>
  <si>
    <t>Analyse van het programma</t>
  </si>
  <si>
    <t>Studie van het programma op basis van de gegevens van de OG</t>
  </si>
  <si>
    <t>Étude du programme sur la base des données du MO</t>
  </si>
  <si>
    <t xml:space="preserve">Premières études des volumes et confrontation aux conditions </t>
  </si>
  <si>
    <t>Eerste studies van de volumes en aftoetsing aan de voorwaarden</t>
  </si>
  <si>
    <t>M3</t>
  </si>
  <si>
    <t>Etude de volume Modèle_volumes</t>
  </si>
  <si>
    <t>Volumestudie Model_volumes</t>
  </si>
  <si>
    <t>Formaat natief &amp; ifc</t>
  </si>
  <si>
    <t>Format native &amp; ifc</t>
  </si>
  <si>
    <t>Esquisse avec un maximum de trois propositions</t>
  </si>
  <si>
    <t>Schetsontwerp met maximum drie voorstellen</t>
  </si>
  <si>
    <t>Volumestudie-Presentatiebundel met schetsen-oppervlaktetabel_3 voorstellen</t>
  </si>
  <si>
    <t>Étude de volume-Dossier de présentation avec croquis-table de surface_3 propositions</t>
  </si>
  <si>
    <t xml:space="preserve">Présentation de 3 propositions avec visualisations, plans de zonage, tableau des surfaces </t>
  </si>
  <si>
    <t>Presentatie van 3 voorstellen met visualisaties, vlekkenplannen, oppervlaktetabel</t>
  </si>
  <si>
    <t xml:space="preserve">INTÉRIEUR </t>
  </si>
  <si>
    <t>INTERIEUR</t>
  </si>
  <si>
    <t xml:space="preserve">MULTIDISCIPLINAIRE </t>
  </si>
  <si>
    <t>MULTIDISCIPLINAIR</t>
  </si>
  <si>
    <t>2. EQ</t>
  </si>
  <si>
    <t>2. SO</t>
  </si>
  <si>
    <t xml:space="preserve">MAINTENANCE </t>
  </si>
  <si>
    <t>ONDERHOUD</t>
  </si>
  <si>
    <t xml:space="preserve">Répertorier les conditions de maintenance imposées par MO qui ont un impact sur la conception </t>
  </si>
  <si>
    <t>Oplijsten onderhoudsvoorwaarden opgelegd door OG die impact hebben op ontwerp</t>
  </si>
  <si>
    <t xml:space="preserve">Liste des conditions d'entretien </t>
  </si>
  <si>
    <t>Lijst met onderhoudsvoorwaarden</t>
  </si>
  <si>
    <t xml:space="preserve">Définition du programme spécifiquement requis pour la maintenance </t>
  </si>
  <si>
    <t>Definitie van programma dat specifiek nodig is voor onderhoud</t>
  </si>
  <si>
    <t xml:space="preserve">Programme nécessaire pour la maintenance </t>
  </si>
  <si>
    <t>Programma nodig voor onderhoud</t>
  </si>
  <si>
    <t xml:space="preserve">APPROBATION PHASE - PHASE D'APPROBATION </t>
  </si>
  <si>
    <t>APPROBATION PHASE - GOEDKEURINGSFASE</t>
  </si>
  <si>
    <t>Approbation du programme</t>
  </si>
  <si>
    <t>Goedkeuring van het programma</t>
  </si>
  <si>
    <t>Approbation des études des volumes dans les grandes lignes</t>
  </si>
  <si>
    <t>Goedkeuring van de volumestudies in grote lijnen</t>
  </si>
  <si>
    <t>Rapport avec commentaires, décision sur le volume d'étude à approfondir.</t>
  </si>
  <si>
    <t>Verslag met opmerkingen, beslissing welke volumestudie verder wordt uitgewerkt.</t>
  </si>
  <si>
    <t>ESQUISSE</t>
  </si>
  <si>
    <t>SCHETSONTWERP</t>
  </si>
  <si>
    <t>Planning global</t>
  </si>
  <si>
    <t xml:space="preserve">Overall planning </t>
  </si>
  <si>
    <t>Planning des études</t>
  </si>
  <si>
    <t>Studieplanning</t>
  </si>
  <si>
    <t>Délai d'exécution</t>
  </si>
  <si>
    <t xml:space="preserve">Uitvoeringstermijn </t>
  </si>
  <si>
    <t>Ruwe planning met hoofdlijnen</t>
  </si>
  <si>
    <t>Planification approximative avec contour</t>
  </si>
  <si>
    <t>Planification de l'exécution</t>
  </si>
  <si>
    <t>Uitvoeringsplanning</t>
  </si>
  <si>
    <t>Optimisation et affinage du programme</t>
  </si>
  <si>
    <t>Optimalisatie en het verfijnen van het programma</t>
  </si>
  <si>
    <t>Définition du niveau d'ambition de durabilité</t>
  </si>
  <si>
    <t>Bepaling ambitieniveau duurzaamheid</t>
  </si>
  <si>
    <t>Niveau d'ambition de durabilité</t>
  </si>
  <si>
    <t>Ambitieniveau duurzaamheid</t>
  </si>
  <si>
    <t>Analyse financière projet d’esquisse AR-STAB-TS</t>
  </si>
  <si>
    <t>Financiële analyse schetsontwerp AR-STAB-TS</t>
  </si>
  <si>
    <t>Raming bouwkosten op het niveau van belangrijkste elementen en op basis van kostenkengetallen per element en/of m2</t>
  </si>
  <si>
    <t>Estimation des coûts de construction sur base de composants les plus importants et sur base de prix de référence des éléments et/ou par m2</t>
  </si>
  <si>
    <t>Estimation de l'esquisse</t>
  </si>
  <si>
    <t>Raming schetsontwerp</t>
  </si>
  <si>
    <t>Vérification et conseil sur l'analyse financière de l'entrepeneur du projet d’esquisse partie Architecture</t>
  </si>
  <si>
    <t>Nazicht en advies over financiële analyse schetsontwerp aannemer deel Architectuur</t>
  </si>
  <si>
    <t>Réponse à l'estimation de l'esquisse de l'entrepeneur partie Architecture</t>
  </si>
  <si>
    <t>Reactie op raming schetsontwerp aannemer deel Architectuur</t>
  </si>
  <si>
    <t>Vérification et conseil sur l'analyse financière de l'entrepeneur du  projet d’esquisse partie Stabilité</t>
  </si>
  <si>
    <t>Nazicht en advies over financiële analyse schetsontwerp aannemer deel Stabiliteit</t>
  </si>
  <si>
    <t>Réponse à l'estimation de l'esquisse de l'entrepeneur partie de la stabilité</t>
  </si>
  <si>
    <t>Reactie op raming schetsontwerp aannemer deel Stabiliteit</t>
  </si>
  <si>
    <t>Vérification et conseil sur l'analyse financière de l'entrepeneur du  projet d’esquisse partie Techniques</t>
  </si>
  <si>
    <t>Nazicht en advies over financiële analyse schetsontwerp aannemer deel Technieken</t>
  </si>
  <si>
    <t>Réponse à l'estimation de l'esquisse de l'entrepeneur partie Techniques Spéciales</t>
  </si>
  <si>
    <t>Reactie op raming schetsontwerp aannemer deel Technieken</t>
  </si>
  <si>
    <t>Établissement organisation des réunions</t>
  </si>
  <si>
    <t>Vastleggen overlegstructuur</t>
  </si>
  <si>
    <t>Rédaction des rapports de réunions de conception / techniques</t>
  </si>
  <si>
    <t>Opmaak verslagen Ontwerp / technische meetings</t>
  </si>
  <si>
    <t>MI</t>
  </si>
  <si>
    <t>Rapports des réunions techniques de l'esquisse</t>
  </si>
  <si>
    <t>Verslagen technische meetings schetsontwerp</t>
  </si>
  <si>
    <t>Input rapports pour chaque discipline (Architecture, abbords, stabilité, techniques, acoustique, PEB, ...) (le cas échéant)</t>
  </si>
  <si>
    <t>Input verslagen voor iedere discipline (Architectuur, buitenaanleg, stabiliteit, technieken, akoestiek, EPB, …)(indien van toepassing)</t>
  </si>
  <si>
    <t>Input rapports pour chaque discipline (le cas échéant)</t>
  </si>
  <si>
    <t>Input verslagen voor iedere discipline (indien van toepassing)</t>
  </si>
  <si>
    <t xml:space="preserve">Commentaires aux rapports de réunions de conception / techniques </t>
  </si>
  <si>
    <t>Feedback op Verslag Ontwerp / technische meetings</t>
  </si>
  <si>
    <t>Réponse aux rapports (le cas échéant)</t>
  </si>
  <si>
    <t>Reactie op verslagen (indien van toepassing)</t>
  </si>
  <si>
    <t>RISKS - RISQUES</t>
  </si>
  <si>
    <t>RISKS - RISICO</t>
  </si>
  <si>
    <t xml:space="preserve">Mettre à jour l'analyse des risques et affiner les risques </t>
  </si>
  <si>
    <t xml:space="preserve">Update risico analyse en verfijning risico's </t>
  </si>
  <si>
    <t>Analyse des risques Architecture, Stabilité, Techniques, Environnement</t>
  </si>
  <si>
    <t>Risicoanalyse Architectuur, Stabiliteit, Technieken, Omgeving</t>
  </si>
  <si>
    <t>INFORMATION MANAGEMENT - GESTION DE L'INFORMATION</t>
  </si>
  <si>
    <t>INFORMATION MANAGEMENT - INFORMATIE MANAGEMENT</t>
  </si>
  <si>
    <t>Plan d'information global (MIDP)</t>
  </si>
  <si>
    <t>Globaal Informatieplan (MIDP)</t>
  </si>
  <si>
    <t>Plan d'information par discipline (TIDP)</t>
  </si>
  <si>
    <t>Informatieplan per discipline (TIDP)</t>
  </si>
  <si>
    <t>Mesurage situation existante terrain</t>
  </si>
  <si>
    <t>Opmeting bestaande toestand terrein</t>
  </si>
  <si>
    <t>Gegeorefereerde opmetingsplannen, hoogte peilen, proefsleuven nutsleidingen, bestaande rioleringen, bestaande te behouden beplanting en bomen. Schaal: volgens voorschriften architect</t>
  </si>
  <si>
    <t>Plans de relevage avec géoréférence, indication des niveaux, tranchées de test pour détection des impétrants, égouttages existants, plantations et arbres existants. Echelle: selon les prescriptions de l'architecte</t>
  </si>
  <si>
    <t>DR</t>
  </si>
  <si>
    <t>Plan du site de l'état existant</t>
  </si>
  <si>
    <t>Plan van bestaande toestand terrein</t>
  </si>
  <si>
    <t>Formaat PDF - DWG, hoogtepunten met TAW</t>
  </si>
  <si>
    <t>Format PDF - DWG, points d'altitude TAW</t>
  </si>
  <si>
    <t>Mesurage bâti existant (év. arch/stab/spéc. techn.)</t>
  </si>
  <si>
    <t>Opmeting bestaande toestand gebouwen</t>
  </si>
  <si>
    <t>Gegeorefereerde opmetingsplannen van alle verdiepingen, gevels, hoogte peilen (eventueleel 3D scanning), inplanting van uitrustingen, deuren, ramen grotere technische installaties, volgens voorschriften architect</t>
  </si>
  <si>
    <t>Plans de relevage avec géoréférence de tous les étages, façades, indication des niveaux (éventuellement par scan 3D), implantation des équipements, portes, fenêtres, installations techniques. Echelle: selon les prescriptions de l'architecte</t>
  </si>
  <si>
    <t>Plan des bâtiments existants</t>
  </si>
  <si>
    <t>Plan bestaande toestand gebouwen</t>
  </si>
  <si>
    <t>Aspects géotechniques_étude technique du terrain</t>
  </si>
  <si>
    <t>Geotechnische aspecten_grondtechnische onderzoek</t>
  </si>
  <si>
    <t>sonderingen / boringen / al dan niet op basis van bestaande rapporten</t>
  </si>
  <si>
    <t>sondage / forages / basés ou non sur des rapports existants</t>
  </si>
  <si>
    <t>Rapport d'étude technique du terrain</t>
  </si>
  <si>
    <t xml:space="preserve">Rapportage grondtechnische onderzoek </t>
  </si>
  <si>
    <t xml:space="preserve">Formaat PDF </t>
  </si>
  <si>
    <t>Sondages limites parcelles</t>
  </si>
  <si>
    <t>Opzoekingen naar perceelsgrenzen</t>
  </si>
  <si>
    <t>Plan limites parcellaires</t>
  </si>
  <si>
    <t>Plan perceelsgrenzen</t>
  </si>
  <si>
    <t>Formaat PDF - DWG</t>
  </si>
  <si>
    <t>Format PDF - DWG</t>
  </si>
  <si>
    <t>Analyse et traitement des résultats de l’étude dans le dossier de stabilité</t>
  </si>
  <si>
    <t>Analyse en verwerking resultaten onderzoek in stabiliteitsdossier</t>
  </si>
  <si>
    <t>Réponse au résultat d'étude technique du terrain sur la stabilité</t>
  </si>
  <si>
    <t xml:space="preserve">Reactie op resultaat grondtechnische onderzoek op stabiliteit </t>
  </si>
  <si>
    <t>Nommer l'étude Etude de rabattement des eaux sousterraines</t>
  </si>
  <si>
    <t>Aanstellen Bemalingsstudie</t>
  </si>
  <si>
    <t>in samenspraak met STAB en EG</t>
  </si>
  <si>
    <t>en consultation avec STAB et EG</t>
  </si>
  <si>
    <t>Demande travaux impétrants_cartographie des impétrants présents</t>
  </si>
  <si>
    <t>Opvraagwerk nutsleidingen_in kaart brengen bij ontwerp</t>
  </si>
  <si>
    <t>Plans travaux impétrants</t>
  </si>
  <si>
    <t>Plannen bestaande nutsleidingen</t>
  </si>
  <si>
    <t>Étude équipements et conduites impétrants présents</t>
  </si>
  <si>
    <t>Onderzoek aanwezige nutsvoorzieningen</t>
  </si>
  <si>
    <t>Overzicht beschikbare nutsvoorzieningen + opgelegde voorwaarden.</t>
  </si>
  <si>
    <t>Vue globale sur les impétrants disponibles + les conditions imposées.</t>
  </si>
  <si>
    <t>RI</t>
  </si>
  <si>
    <t>Demande équipements et conduites impétrants présents</t>
  </si>
  <si>
    <t>Opvraging aanwezige nutsvoorzieningen</t>
  </si>
  <si>
    <t>Coordination et intégration des conseils/schémas participants (structure, techniques, incendie, accessibilité, RGPT, etc.)</t>
  </si>
  <si>
    <t>Coördineren en integreren van adviezen/schetsen participanten (structuur, technieken, brand, …)</t>
  </si>
  <si>
    <t>Coördinatietekeningen schetsontwerp, verzameld en inhoudelijk afgestemd schetsontwerp.</t>
  </si>
  <si>
    <t>Dessins de coordination du projet d'esquisse, rassemblés et coordonnées.</t>
  </si>
  <si>
    <t>Élaboration insertion urbanistique du bâtiment dans l'environnement</t>
  </si>
  <si>
    <t>Uitwerken stedenbouwkundige inpassing gebouw in omgeving</t>
  </si>
  <si>
    <t>Bepaling hoofdmassa gebouwen, inplanting gebouwen op locatie, oriëntatie gebouwen, ontsluiting</t>
  </si>
  <si>
    <t>Déterminer la volumétrie des bâtiments, implantation sur le site, orientation des bâtiments, accès</t>
  </si>
  <si>
    <t>Plan environnement</t>
  </si>
  <si>
    <t>Omgevingsplan</t>
  </si>
  <si>
    <t>Formaat PDF - DWG,schaal 1:500</t>
  </si>
  <si>
    <t>Format PDF - DWG, échelle 1:500</t>
  </si>
  <si>
    <t>Profils de terrain</t>
  </si>
  <si>
    <t>Terreinprofielen</t>
  </si>
  <si>
    <t>Conception répartition fonctionnelle et spatiale bâtiments</t>
  </si>
  <si>
    <t>Ontwerpen functionele en ruimtelijke indeling gebouwen</t>
  </si>
  <si>
    <t>Positionering van gebruikersfuncties in onderling verband en globale ruimtelijke indeling en compositie, ruimtelijke reservering voor hoofdstructuur en voor technieken, circulatiekernen en evacuatiewegen</t>
  </si>
  <si>
    <t>Position des fonctions dans leur contexte et aménagement global des espaces et leur composition, réservation pour techniques spéciales et structure pruncipale, noyeaux de circulation et chemins d'évacuation.</t>
  </si>
  <si>
    <t>Plans de fonctions et de zonages par type d'étage</t>
  </si>
  <si>
    <t>Functie-, vlekkenplannen per type verdieping</t>
  </si>
  <si>
    <t>Conception formes architectoniques bâtiments</t>
  </si>
  <si>
    <t>Ontwerpen architectonische verschijningsvorm gebouwen</t>
  </si>
  <si>
    <t>Globale aanduiding van indeling, verschijningsvorm en materiaalgebruik.</t>
  </si>
  <si>
    <t>Indication globale, apparance et utilisation des matériaux.</t>
  </si>
  <si>
    <t>Façades</t>
  </si>
  <si>
    <t>Gevels</t>
  </si>
  <si>
    <t>Coupes</t>
  </si>
  <si>
    <t>Sneden</t>
  </si>
  <si>
    <t>Assistance dans le choix des matériaux</t>
  </si>
  <si>
    <t>Assistentie bij de keuze van materialen</t>
  </si>
  <si>
    <t xml:space="preserve">Elaboration projet d'esquisse </t>
  </si>
  <si>
    <t xml:space="preserve">Opmaken schetsontwerp </t>
  </si>
  <si>
    <t>Aanleveren model dat toelaat een raming te maken op niveau van de belangrijkste elementen(verhouding opp gevelopening-vloeropp)  en op basis van kostenkengetallen per element en/of m2_model met ruimtes en type elementen_Update omgeving, functieplannen, gevels en sneden</t>
  </si>
  <si>
    <t>Livraison d'un modèle permettant de faire un devis au niveau des éléments les plus importants (rapport de l'ouverture de la façade sur la surface du sol) et basé sur des indicateurs de coût par élément et / ou m2_modèle architecture avec espaces et éléments de type_Mise à jour plan d'environnement, profils de terrain, plans de fonctions et de zonages par type d'étage, façades, coupes</t>
  </si>
  <si>
    <t>Modèle esquisse</t>
  </si>
  <si>
    <t>Model schetsontwerp</t>
  </si>
  <si>
    <t>Ruimtes en type elementen, formaat natief &amp; ifc</t>
  </si>
  <si>
    <t>Espaces et éléments de type , format native &amp; ifc</t>
  </si>
  <si>
    <t>Présentation de l'esquisse avec visualisations</t>
  </si>
  <si>
    <t>Presentatiebundel schetsontwerp met visualisaties</t>
  </si>
  <si>
    <t>Analyse quantitative projet d’esquisse</t>
  </si>
  <si>
    <t>Kwantitatieve analyse schetsontwerp</t>
  </si>
  <si>
    <t xml:space="preserve">Oppervlakteanalyse schetsontwerp (Bruto/netto, compactheid, …) </t>
  </si>
  <si>
    <t xml:space="preserve">Analyse des superficies du projet d'esquise (brute/nette, compacité, …) </t>
  </si>
  <si>
    <t>CA</t>
  </si>
  <si>
    <t>Table de surface</t>
  </si>
  <si>
    <t>Oppervlaktetabel</t>
  </si>
  <si>
    <t>STABILITÉ</t>
  </si>
  <si>
    <t>STABILITEIT</t>
  </si>
  <si>
    <t>Définition points de départ conceptuels Stabilité</t>
  </si>
  <si>
    <t>Bepaling conceptuele uitgangspunten Stabiliteit</t>
  </si>
  <si>
    <t>Bepaling constructieve functies en prestaties per ruimte(soort). Uitgangspunten belastingen, brandveiligheid, …</t>
  </si>
  <si>
    <t>Déterminer les fonctions constructives et prestations par espace. Principes des charges, sécurité incendie, …</t>
  </si>
  <si>
    <t>Note conceptuelle de stabilité</t>
  </si>
  <si>
    <t>Conceptnota stabiliteit</t>
  </si>
  <si>
    <t>Avis préliminaire fondations, fouille</t>
  </si>
  <si>
    <t>Vooradvies funderingen, bouwput</t>
  </si>
  <si>
    <t>Hoofdopzet fundering ifv. gegevens geotechnisch vooronderzoek.</t>
  </si>
  <si>
    <t>Principe général de fondation en fonction des études géotechniques disponibles.</t>
  </si>
  <si>
    <t>Avis fondations</t>
  </si>
  <si>
    <t>Advies fundering</t>
  </si>
  <si>
    <t>Élaboration projet d’esquisse Draft</t>
  </si>
  <si>
    <t>Opmaken schetsontwerp stabiliteit Draft</t>
  </si>
  <si>
    <t>Hoofdopzet en globale dimensionering van bouwkundige constructies.</t>
  </si>
  <si>
    <t>Principe général et dimensionnement des structures des bâtiments.</t>
  </si>
  <si>
    <t>Plans de marquage par type d'étage</t>
  </si>
  <si>
    <t>Stiftenplannen per type verdieping</t>
  </si>
  <si>
    <t xml:space="preserve">Élaboration projet d’esquisse </t>
  </si>
  <si>
    <t xml:space="preserve">Opmaken schetsontwerp stabiliteit </t>
  </si>
  <si>
    <t>Hoofdopzet en globale dimensionering van bouwkundige constructies, verwerken van opmerkingen, Update stiftenplannen per type verdieping</t>
  </si>
  <si>
    <t>Principe général et dimensionnement des structures des bâtiments, traitement des commentaires, Mise à jour plans de marquage par type d'étage</t>
  </si>
  <si>
    <t>TECHNIQUES</t>
  </si>
  <si>
    <t>TECHNIEKEN</t>
  </si>
  <si>
    <t>Définition points de départ conceptuels Techniques</t>
  </si>
  <si>
    <t>Bepaling conceptuele uitgangspunten Technieken</t>
  </si>
  <si>
    <t>Bepaling technische prestaties per functie en/of ruimtesoort. Uitgangspunten prestaties installaties.</t>
  </si>
  <si>
    <t>Déterminer les prestations techniques par fonction et/ou espace. Principes des installations techniques.</t>
  </si>
  <si>
    <t>Note conceptuelle des techniques</t>
  </si>
  <si>
    <t>Conceptnota technieken</t>
  </si>
  <si>
    <t>Élaboration projet d’esquisse Techniques Draft</t>
  </si>
  <si>
    <t>Opmaken schetsontwerp Technieken Draft</t>
  </si>
  <si>
    <t>Hoofdopzet installaties ten behoeve van de inpassing in het bouwproject / globale capaciteitsbepaling / belangrijke tracés / bepaling globale afmetingen van de benodigde technische ruimte, schachten en inbouwruimten voor installaties.</t>
  </si>
  <si>
    <t>Principes généraux en fonction de l'integration dans le projet / dimensionnement des capacités / tracés importants / dimensions générales des locaux techniques, trémies et autres pour les installations techniques.</t>
  </si>
  <si>
    <t>Implantation des installations, gaines, tracés importants - plans de marquage</t>
  </si>
  <si>
    <t>Inplanting van de installaties, schachten, hoofdtracés - stiftenplannen</t>
  </si>
  <si>
    <t xml:space="preserve">Conseil sur  projet d’esquisse </t>
  </si>
  <si>
    <t>Advies op schetsontwerp</t>
  </si>
  <si>
    <t xml:space="preserve">Conseil sur l"esquisse </t>
  </si>
  <si>
    <t xml:space="preserve">Élaboration projet d’esquisse Techniques </t>
  </si>
  <si>
    <t xml:space="preserve">Opmaken schetsontwerp Technieken </t>
  </si>
  <si>
    <t>Hoofdopzet installaties ten behoeve van de inpassing in het bouwproject / globale capaciteitsbepaling / belangrijke tracés / bepaling globale afmetingen van de benodigde technische ruimte, schachten en inbouwruimten voor installaties, verwerken van opmerkingen, Update inplanting van de installaties, schachten</t>
  </si>
  <si>
    <t>Principes généraux en fonction de l'integration dans le projet / dimensionnement des capacités / tracés importants / dimensions générales des locaux techniques, trémies et autres pour les installations techniques, traitement des commentaires, Mise à jour implantation des installations, gaines</t>
  </si>
  <si>
    <t>CN</t>
  </si>
  <si>
    <t>Calcul des débits, débits d'air, ....</t>
  </si>
  <si>
    <t>Berekening debieten, luchtdebieten, ....</t>
  </si>
  <si>
    <t>Format PDF</t>
  </si>
  <si>
    <t>HVAC</t>
  </si>
  <si>
    <t xml:space="preserve">ÉLECTRICITÉ </t>
  </si>
  <si>
    <t>ELEKTRICITEIT</t>
  </si>
  <si>
    <t xml:space="preserve">SANITAIRE </t>
  </si>
  <si>
    <t>SANITAIR</t>
  </si>
  <si>
    <t>EFC (EXTRACTION DE FUMEE ET DE CHALEUR)</t>
  </si>
  <si>
    <t>RWA (ROOK-WARMTE AFVOER)</t>
  </si>
  <si>
    <t>SPRINKLER</t>
  </si>
  <si>
    <t>ASCENSEURS</t>
  </si>
  <si>
    <t>LIFTEN</t>
  </si>
  <si>
    <t>ABORDS</t>
  </si>
  <si>
    <t>OMGEVINGSAANLEG</t>
  </si>
  <si>
    <t>CONTROLE</t>
  </si>
  <si>
    <t>SÉCURITÉ EXECUTION</t>
  </si>
  <si>
    <t>VEILIGHEID TBV DE UITVOERING</t>
  </si>
  <si>
    <t>Assistance à la désignation du coordinateur de sécurité</t>
  </si>
  <si>
    <t>Assisentie bij het aanstellen van de veiligheidscoördinator</t>
  </si>
  <si>
    <t>Désignation du coordinateur de sécurité</t>
  </si>
  <si>
    <t>Aanduiding van veiligheidscoördinator</t>
  </si>
  <si>
    <t>Conseils de sécurité sur projet d’esquisse</t>
  </si>
  <si>
    <t>Veiligheidsadvies op schetsontwerp</t>
  </si>
  <si>
    <t xml:space="preserve">Conseils de sécurité sur l"esquisse </t>
  </si>
  <si>
    <t>Conseils de sécurité en fonction de la maintenance</t>
  </si>
  <si>
    <t>Veiligheidsadvies in functie van onderhoud</t>
  </si>
  <si>
    <t>PRÉVENTION</t>
  </si>
  <si>
    <t>PREVENTIE</t>
  </si>
  <si>
    <t xml:space="preserve">PRÉVENTION D'INCENDIES </t>
  </si>
  <si>
    <t>BRANDPREVENTIE</t>
  </si>
  <si>
    <t>Définition points de départ conceptuels sécurité incendie</t>
  </si>
  <si>
    <t>Bepaling conceptuele uitgangspunten en vooradvies brandveiligheid</t>
  </si>
  <si>
    <t>Conceptnota brandveiligheid</t>
  </si>
  <si>
    <t>Note de conception sécurité incendie</t>
  </si>
  <si>
    <t>Note conceptuelle sécurité incendie</t>
  </si>
  <si>
    <t>Questionnement des services de prévention incendie</t>
  </si>
  <si>
    <t>Bevraging van de brandbestrijdingsdiensten</t>
  </si>
  <si>
    <t>Désignation des études d'incendie (le cas échéant)</t>
  </si>
  <si>
    <t>Aanstellen Brandstudies (indien van toepassing)</t>
  </si>
  <si>
    <t>Élaboration projet sécurité incendie</t>
  </si>
  <si>
    <t>Opmaken ontwerp brandveiligheid</t>
  </si>
  <si>
    <t>Hoofdopzet brandveiligheid (planorganisatie, structuur gebouwen, uitrusting gebouwen, voorzieningen).</t>
  </si>
  <si>
    <t>Principes de la sécurité incendie (organisation du plan, structure des bâtiments, équipements, installations).</t>
  </si>
  <si>
    <t>Plans de compartiment</t>
  </si>
  <si>
    <t>Compartimenteringsplannen</t>
  </si>
  <si>
    <t>Formaat PDF schaal 1:500</t>
  </si>
  <si>
    <t>Format PDF échelle 1:500</t>
  </si>
  <si>
    <t xml:space="preserve">PRÉVENTION D'EFFRACTION </t>
  </si>
  <si>
    <t>INBRAAKPREVENTIE</t>
  </si>
  <si>
    <t>ENVIRONNEMENT</t>
  </si>
  <si>
    <t>OMGEVING, MILIEU, KLIMAAT</t>
  </si>
  <si>
    <t>PEB</t>
  </si>
  <si>
    <t>EPB</t>
  </si>
  <si>
    <t>Information quant aux exigences PEB</t>
  </si>
  <si>
    <t>Informatie mbt EPB eisen</t>
  </si>
  <si>
    <t>Définition points de départ conceptuels durabilité</t>
  </si>
  <si>
    <t>Bepaling conceptuele uitgangspunten duurzaamheid</t>
  </si>
  <si>
    <t>Conceptnota duurzaamheid.</t>
  </si>
  <si>
    <t>Note de conception durabilité</t>
  </si>
  <si>
    <t>Note conceptuelle durabilité</t>
  </si>
  <si>
    <t>Conceptnota duurzaamheid</t>
  </si>
  <si>
    <t>Simulation résultat de durabilité du projet d’esquisse</t>
  </si>
  <si>
    <t>Simulatie duurzaamheidsscore schetsontwerp</t>
  </si>
  <si>
    <t>Simulatie duurzaamheidsscore.</t>
  </si>
  <si>
    <t>Simulation score de durabilité</t>
  </si>
  <si>
    <t>Rapport de simulation résultat de durabilité de l'esquisse</t>
  </si>
  <si>
    <t>Rapportage van de simulatie duurzaamheidsscore schetsontwerp</t>
  </si>
  <si>
    <t>Étude de faisabilité énergie renouvelable</t>
  </si>
  <si>
    <t>Haalbaarheidsstudie hernieuwbare energie</t>
  </si>
  <si>
    <t>Rapport de faisabilité énergie renouvelable</t>
  </si>
  <si>
    <t>Rapportage haalbaarheidsstudie hernieuwbare energie</t>
  </si>
  <si>
    <t>Contrôle exigences légales PEB</t>
  </si>
  <si>
    <t>Nazicht wettelijke vereisten EPB</t>
  </si>
  <si>
    <t>Conform regionale voorschriften</t>
  </si>
  <si>
    <t>Conformément à la réglementation régionale</t>
  </si>
  <si>
    <t>Exigences légales PEB</t>
  </si>
  <si>
    <t>Wettelijke vereisten EPB</t>
  </si>
  <si>
    <t xml:space="preserve">CIRCULARITÉ </t>
  </si>
  <si>
    <t>CIRCULARITEIT</t>
  </si>
  <si>
    <t>BREEAM</t>
  </si>
  <si>
    <t>CO2</t>
  </si>
  <si>
    <t>C02</t>
  </si>
  <si>
    <t xml:space="preserve">CONFORT </t>
  </si>
  <si>
    <t>COMFORT</t>
  </si>
  <si>
    <t xml:space="preserve">ACCESSIBILITÉ </t>
  </si>
  <si>
    <t>TOEGANKELIJKHEID</t>
  </si>
  <si>
    <t xml:space="preserve">ACOUSTIQUE </t>
  </si>
  <si>
    <t>AKOESTIEK</t>
  </si>
  <si>
    <t>Information quant aux exigences acoustique</t>
  </si>
  <si>
    <t>Informatie mbt akoestische eisen</t>
  </si>
  <si>
    <t>Définition points de départ conceptuels acoustique</t>
  </si>
  <si>
    <t>Bepaling conceptuele uitgangspunten akoestiek</t>
  </si>
  <si>
    <t>Conceptnota akoestiek</t>
  </si>
  <si>
    <t>Note de conception acoustique</t>
  </si>
  <si>
    <t>Note conceptuelle acoustique</t>
  </si>
  <si>
    <t xml:space="preserve">Coordonner le choix des matériaux en fonction des obligations du cycle de vie </t>
  </si>
  <si>
    <t>Afstemmen keuze materialen ifv Life cycle verplichtingen</t>
  </si>
  <si>
    <t xml:space="preserve">Choix des techniques en fonction du TCO (Total Cost of Ownership) sur toute la période de maintenance </t>
  </si>
  <si>
    <t>Keuze van technieken in functie van TCO (Total Cost of Ownership) over ganse onderhoudsperiode</t>
  </si>
  <si>
    <t>Choix des techniques en fonction de la maintenance</t>
  </si>
  <si>
    <t>Keuze van technieken ifv onderhoud</t>
  </si>
  <si>
    <t xml:space="preserve">QUALITÉ </t>
  </si>
  <si>
    <t>KWALITEIT</t>
  </si>
  <si>
    <t>Contrôle de la qualité Architecture</t>
  </si>
  <si>
    <t>Kwaliteitszorg Architectuur</t>
  </si>
  <si>
    <t>Toetsing schetsontwerp Architectuur aan Bestek en regelgeving en andere disciplines</t>
  </si>
  <si>
    <t>Vérification projet d'esquisse architecture au programme des exigences et à la réglementation et autres disciplines</t>
  </si>
  <si>
    <t>Conclusions de l'évaluation de l'esquisse d'architecture</t>
  </si>
  <si>
    <t>Conclusies toetsing schetsontwerp architectuur</t>
  </si>
  <si>
    <t>Contrôle de la qualité Stabilité</t>
  </si>
  <si>
    <t>Kwaliteitszorg Stabiliteit</t>
  </si>
  <si>
    <t>Toetsing schetsontwerp Stabiliteit aan Bestek en regelegeving en andere disciplines</t>
  </si>
  <si>
    <t>Vérification projet d'esquisse stabilité au programme des exigences et à la réglementation et autres disciplines</t>
  </si>
  <si>
    <t>Conclusions de l'évaluation de l'esquisse de stabilité</t>
  </si>
  <si>
    <t>Conclusies toetsing schetsontwerp stabiliteit</t>
  </si>
  <si>
    <t>Contrôle de la qualité Techniques Spéciales</t>
  </si>
  <si>
    <t>Kwaliteitszorgn Technieken</t>
  </si>
  <si>
    <t>Toetsing schetsontwerp Technieken aan Bestek en regelgeving en andere disciplines</t>
  </si>
  <si>
    <t>Vérification projet d'esquisse techniques spéciales au programme des exigences et à la réglementation et autres disciplines</t>
  </si>
  <si>
    <t>x</t>
  </si>
  <si>
    <t>Conclusions de l'évaluation de l'esquisse des techniques</t>
  </si>
  <si>
    <t>Conclusies toetsing schetsontwerp technieken</t>
  </si>
  <si>
    <t xml:space="preserve">Contrôle de la qualité Sécurité incendie </t>
  </si>
  <si>
    <t>Kwaliteitszorg Brandveiligheid</t>
  </si>
  <si>
    <t>Toetsing schetsontwerp Brandveiligheid aan Bestek en regelgeving en andere disciplines</t>
  </si>
  <si>
    <t>Vérification projet d'esquisse sécurité incendie au programme des exigences et à la réglementation et autres disciplines</t>
  </si>
  <si>
    <t>Conclusions de l'évaluation de l'esquisse de sécurité incendie</t>
  </si>
  <si>
    <t>Conclusies toetsing schetsontwerp brandveiligheid</t>
  </si>
  <si>
    <t>Vérification projet d’esquisse avec  la commune</t>
  </si>
  <si>
    <t>Aftoetsen schetsontwerp met de gemeente</t>
  </si>
  <si>
    <t>Samen met de architect wordt een overleg aangevraagd met de gemeente voor aftoetsing van het schetsontwerp.</t>
  </si>
  <si>
    <t>En collaboration avec l'architecte, une consultation est demandée avec la commune pour vérifier le projet d'esquisse.</t>
  </si>
  <si>
    <t>Rapport avec commentaires, décision sur l'esquisse de la commune</t>
  </si>
  <si>
    <t>Verslag met opmerkingen, bemerkingen op schetsontwerp Gemeente</t>
  </si>
  <si>
    <t>Approbation projet d’esquisse</t>
  </si>
  <si>
    <t>Goedkeuring schetsontwerp</t>
  </si>
  <si>
    <t>Valideren van het schetsontwerp, verwerken input van de gemeente en het al dan niet aanvaarden van het schetsontwerp, met bepaalde condities, criteria.</t>
  </si>
  <si>
    <t xml:space="preserve">Validation du projet d'esquisse, traitement des commentaires de la commune et acceptation ou non du projet d'esquisse, sous réserve de certaines conditions, critères. </t>
  </si>
  <si>
    <t>Rapport avec commentaires, décision sur l'esquisse</t>
  </si>
  <si>
    <t>Verslag met opmerkingen, bemerkingen op schetsontwerp</t>
  </si>
  <si>
    <t>AVANT-PROJET</t>
  </si>
  <si>
    <t>VOORONTWERP</t>
  </si>
  <si>
    <t>3. AP</t>
  </si>
  <si>
    <t>3. VO</t>
  </si>
  <si>
    <t>AVANT-PROJET : DÉMARRAGE MISE À JOUR PROJET D'ESQUISSE</t>
  </si>
  <si>
    <t>VOORONTWERP : OPSTART UPDATE SCHETSONTWERP</t>
  </si>
  <si>
    <t>3.1 AP</t>
  </si>
  <si>
    <t>3.1 VO</t>
  </si>
  <si>
    <t>AVANT-PROJET : DRAFT PERMIS</t>
  </si>
  <si>
    <t>VOORONTWERP : DRAFT VERGUNNING</t>
  </si>
  <si>
    <t>3.2 AP</t>
  </si>
  <si>
    <t>3.2 VO</t>
  </si>
  <si>
    <t>AVANT-PROJET : REMARQUES DRAFT PERMIS(BAFO)</t>
  </si>
  <si>
    <t>VOORONTWERP : OPMERKINGEN DRAFT VERGUNNING (BAFO)</t>
  </si>
  <si>
    <t>3.3 AP</t>
  </si>
  <si>
    <t>3.3 VO</t>
  </si>
  <si>
    <t>AVANT-PROJET : PERMIS</t>
  </si>
  <si>
    <t>VOORONTWERP : VERGUNNING</t>
  </si>
  <si>
    <t>3.4 AP</t>
  </si>
  <si>
    <t>3.4 VO</t>
  </si>
  <si>
    <t>Hoofd mijlpalen bijsturen indien nodig.</t>
  </si>
  <si>
    <t>Régler les principaux jalons si nécessaire.</t>
  </si>
  <si>
    <t xml:space="preserve">Studieplanning </t>
  </si>
  <si>
    <t>Update studieplanning indien nodig.</t>
  </si>
  <si>
    <t>Mise à jour planning des études si necessaire.</t>
  </si>
  <si>
    <t>301</t>
  </si>
  <si>
    <t>Meer verfijnde planning met hoofdlijnen</t>
  </si>
  <si>
    <t>Planification plus raffinée avec contour</t>
  </si>
  <si>
    <t xml:space="preserve">Programme des exigences adapté pour toutes les disciplines </t>
  </si>
  <si>
    <t>Aangepast programma van eisen voor alle disciplines</t>
  </si>
  <si>
    <t>302</t>
  </si>
  <si>
    <t>Assistance en vue de l'adaptation du programme des exigences</t>
  </si>
  <si>
    <t>Assistentie in het licht van de aanpassing van het programma aan de eisen</t>
  </si>
  <si>
    <t>201</t>
  </si>
  <si>
    <t>Analyse financière avant-projet Draft Permis AR-STAB-TS-Sécurité incendie</t>
  </si>
  <si>
    <t>Financiële analyse Voorontwerp Draft Vergunning AR-STAB-TS-Brandveiligheid</t>
  </si>
  <si>
    <t>Raming bouwkosten op het niveau van elementen_standaard structuur meetstaat voor AR-STAB; op basis van kostenkengetallen voor Brandveiligheid; op het niveau van principeschema's voor TS</t>
  </si>
  <si>
    <t>Estimation des coûts de construction sur base d'éléments_structure standard métré pour AR-STAB; sur base d'éléments pour Sécurité incendie; basé sur des schémas de principe, des tailles d'appareils pour TS</t>
  </si>
  <si>
    <t>Estimation de l'avant-projet Draft Permis</t>
  </si>
  <si>
    <t>Raming Voorontwerp Draft Vergunning</t>
  </si>
  <si>
    <t>202</t>
  </si>
  <si>
    <t>Vérification et conseil sur l'analyse financière de l'entrepeneur d'avant-projet Draft Permis partie Architecture</t>
  </si>
  <si>
    <t>Nazicht en advies over financiële analyse Voorontwerp Draft Vergunning aannemer deel Architectuur</t>
  </si>
  <si>
    <t>Réponse à l'estimation de l'avant-projet Draft Permis de l'entrepeneur partie Architecture</t>
  </si>
  <si>
    <t>Reactie op raming Voorontwerp Draft Vergunning aannemer deel Architectuur</t>
  </si>
  <si>
    <t>203</t>
  </si>
  <si>
    <t>Vérification et conseil sur l'analyse financière de l'entrepeneur d'avant-projet Draft Permis Sécurité incendie</t>
  </si>
  <si>
    <t>Nazicht en advies over financiële analyse Voorontwerp Draft Vergunning Brandveiligheid aannemer</t>
  </si>
  <si>
    <t>Réponse à l'estimation de l'avant-projet Draft Permis de l'entrepeneur Sécurité incendie</t>
  </si>
  <si>
    <t>Reactie op raming Voorontwerp Draft Vergunning aannemer brandveiligheid</t>
  </si>
  <si>
    <t>204</t>
  </si>
  <si>
    <t>Vérification et conseil sur l'analyse financière de l'entrepeneur d'avant-projet Draft Permis partie de la stabilité</t>
  </si>
  <si>
    <t>Nazicht en advies over financiële analyse Voorontwerp Draft Vergunning aannemer deel Stabiliteit</t>
  </si>
  <si>
    <t>Réponse à l'estimation de l'avant-projet Draft Permis de l'entrepeneur partie de la stabilité</t>
  </si>
  <si>
    <t>Reactie op raming Voorontwerp Draft Vergunning aannemer deel Stabiliteit</t>
  </si>
  <si>
    <t>205</t>
  </si>
  <si>
    <t>Vérification et conseil sur l'analyse financière de l'entrepeneur d'avant-projet Draft Permis partie de Techniques</t>
  </si>
  <si>
    <t>Nazicht en advies over financiële analyse Voorontwerp Draft Vergunning aannemer deel Technieken</t>
  </si>
  <si>
    <t>Réponse à l'estimation de l'avant-projet Draft Permis de l'entrepeneur partie de Techniques</t>
  </si>
  <si>
    <t>Reactie op raming Voorontwerp Draft Vergunning aannemer deel Technieken</t>
  </si>
  <si>
    <t>Prix budget selon les dispositions contractuelles</t>
  </si>
  <si>
    <t>Budgetprijs naargelang de contractuele bepalingen</t>
  </si>
  <si>
    <t>Raming bouwkosten op het niveau van elementen_standaard structuur meetstaat voor AR-STAB; op basis van kostenkengetallen voor Brandveiligheid; op het niveau van principescema's voor TS- Update na verwerkte opmerkingen</t>
  </si>
  <si>
    <t xml:space="preserve">Estimation des coûts de construction sur base d'éléments_structure standard métré pour AR-STAB; sur base d'éléments pour Sécurité incendie; basé sur des schémas de principe, des tailles d'appareils pour TS - Mise à jour après traitement des commentaires </t>
  </si>
  <si>
    <t xml:space="preserve">Estimation de l'avant-projet </t>
  </si>
  <si>
    <t xml:space="preserve">Raming Voorontwerp </t>
  </si>
  <si>
    <t>Aspects liés aux prix</t>
  </si>
  <si>
    <t>Prijsgerelateerde aspecten</t>
  </si>
  <si>
    <t>Rédaction des rapports de réunions de conception / techniques avant-projet</t>
  </si>
  <si>
    <t>Opmaak verslagen Ontwerp / technische meetings Voorontwerp</t>
  </si>
  <si>
    <t>Rapports des réunions techniques de l'avant-projet</t>
  </si>
  <si>
    <t>Verslagen technische meetings voorontwerp</t>
  </si>
  <si>
    <t>Input rapports (le cas échéant)</t>
  </si>
  <si>
    <t>Étapes administratives éventuelles pour obtenir des subsides/un financement du projet</t>
  </si>
  <si>
    <t>Mogelijke administratieve stappen om subsidies / financiering voor het project te verkrijgen</t>
  </si>
  <si>
    <t>Assistance administrative pour l'obtention de subsides</t>
  </si>
  <si>
    <t>Administratieve assistentie bij het bekomen van subsidies</t>
  </si>
  <si>
    <t>Assistance pour l'obtention de certificats et labels</t>
  </si>
  <si>
    <t>Assistentie bij het bekomen van certificaten en labels</t>
  </si>
  <si>
    <t>007</t>
  </si>
  <si>
    <t>Concertation avec toutes les instances concernées concernant des permis</t>
  </si>
  <si>
    <t>Concertatie met alle betrokken instanties mtb de vergunningen</t>
  </si>
  <si>
    <t>008</t>
  </si>
  <si>
    <t>101</t>
  </si>
  <si>
    <t>Etablissement organisation des réunions</t>
  </si>
  <si>
    <t>102</t>
  </si>
  <si>
    <t>Préparation des permis et de l'étude EIE (si nécessaire), dossier de démolition nécessaire (inventaire de démolition), permis de drainage /de rabattement des eaux sousterraines</t>
  </si>
  <si>
    <t>Voorbereiding Vergunningen,  MER studie (indien noodzakelijk), afbraaksossier noodzakelijk (sloopinventaris), bemalingsvergunning</t>
  </si>
  <si>
    <t>Nakijken of Milieueffectenrapport noodzakelijk is en eventuele opstart en opvolging organiseren, afbraakdossier noodzakelijk, vergunningen eigen aan de werking van de opdrachtgever</t>
  </si>
  <si>
    <t>Vérifiez si une étude d'impact sur l'environnement est nécessaire et organisez le démarrage et le suivi, dossier de démolition nécessaire, permis propres au fonctionnement du donneur d'ordre</t>
  </si>
  <si>
    <t>Liste des permis nécessaires</t>
  </si>
  <si>
    <t>Lijst nodige vergunningen</t>
  </si>
  <si>
    <t>103</t>
  </si>
  <si>
    <t xml:space="preserve">Assistance lors de devoirs complémentaires dans le cadre de la demande des permis </t>
  </si>
  <si>
    <t>Assisentie bij bijkomende verplichtingen in het kader van de vergunningen</t>
  </si>
  <si>
    <t xml:space="preserve">Préparation Dossier administratif Permis </t>
  </si>
  <si>
    <t>Voorbereiding Administratief dossier Vergunningen</t>
  </si>
  <si>
    <t>Voorbereiding van lijst van nodige administratieve documenten</t>
  </si>
  <si>
    <t>Préparation de la liste des documents administratifs nécessaires</t>
  </si>
  <si>
    <t>Liste des documents administratifs nécessaires</t>
  </si>
  <si>
    <t>Lijst van nodige administratieve documenten</t>
  </si>
  <si>
    <t xml:space="preserve">Formaat xlsx - PDF </t>
  </si>
  <si>
    <t xml:space="preserve">Format xlsx - PDF </t>
  </si>
  <si>
    <t xml:space="preserve">Préparation Dossier graphique Permis </t>
  </si>
  <si>
    <t>Voorbereiding Grafisch dossier Vergunning</t>
  </si>
  <si>
    <t>Voorbereiding van lijst van nodige grafische documenten</t>
  </si>
  <si>
    <t xml:space="preserve">Préparation de la liste des documents graphiques nécessaires </t>
  </si>
  <si>
    <t>Liste des documents graphiques nécessaires</t>
  </si>
  <si>
    <t>Lijst van nodige grafische documenten</t>
  </si>
  <si>
    <t>Une consultation est demandée avec la commune pour vérifier Permis Draft</t>
  </si>
  <si>
    <t>Overleg aangevragen met de gemeente voor aftoetsing van de Draft Vergunning</t>
  </si>
  <si>
    <t>401</t>
  </si>
  <si>
    <t>Approbation, signature et soumission de la demande de permis environnemental</t>
  </si>
  <si>
    <t>Tekenen en indienen omgevingsvergunning, milieuvergunning,…</t>
  </si>
  <si>
    <t>402</t>
  </si>
  <si>
    <t>Suivi dossier de demande de permis environnemental jusqu'au permis</t>
  </si>
  <si>
    <t>Opvolging van het aanvraagdossier omgevingsvergunning tot aan de vergunning</t>
  </si>
  <si>
    <t>CF</t>
  </si>
  <si>
    <t>Résultat de la décision de permis</t>
  </si>
  <si>
    <t>Resultaat beslissing vergunning</t>
  </si>
  <si>
    <t>403</t>
  </si>
  <si>
    <t>Introduction de recours éventuels contre le permis d'urbanisme</t>
  </si>
  <si>
    <t>Indiening van eventueel beroep tegen de stedenbouwkundige vergunning</t>
  </si>
  <si>
    <t>Recours contre le permis</t>
  </si>
  <si>
    <t>Beroep tegen vergunning</t>
  </si>
  <si>
    <t>Responsabilité Civile</t>
  </si>
  <si>
    <t>Burgerlijke aansprakelijkheid</t>
  </si>
  <si>
    <t>Professional Indemnity</t>
  </si>
  <si>
    <t xml:space="preserve">Plan d'information global </t>
  </si>
  <si>
    <t>Globaal Informatieplan(MIDP)</t>
  </si>
  <si>
    <t>PRE BIM Plan d'exécution</t>
  </si>
  <si>
    <t>PRE BIM Uitvoeringsplan</t>
  </si>
  <si>
    <t>Plan de mobilisation (plan de formation)</t>
  </si>
  <si>
    <t>Mobilisatie-opleidingsplan</t>
  </si>
  <si>
    <t>Registre des risques BIM (des risques liés à la fourniture de l'information selon les accords)</t>
  </si>
  <si>
    <t>Risico's ivm het aanleveren van de informatie volgens de afspraken</t>
  </si>
  <si>
    <t>Synthèse des remarques de projet d’esquisse</t>
  </si>
  <si>
    <t>Samenvatting opmerkingen op schetsontwerp</t>
  </si>
  <si>
    <t>Syntheserapport met effecten van de opmerkingen ten behoeve van alle bouwpartners</t>
  </si>
  <si>
    <t>Rapport de synthèse avec effets des remarques en vue de tous les partenaires de l'équipe</t>
  </si>
  <si>
    <t>Rapport de synthèse avec des remarques à traiter de l'esquisse</t>
  </si>
  <si>
    <t>Syntheserapport met te verwerken opmerkingen op schetsontwerp</t>
  </si>
  <si>
    <t>Synthèse des remarques du Draft Permis</t>
  </si>
  <si>
    <t>Samenvatting opmerkingen op Draft Vergunning</t>
  </si>
  <si>
    <t>Rapport de synthèse avec des remarques à traiter de l'avant-projet Draft Permis</t>
  </si>
  <si>
    <t>Syntheserapport met te verwerken opmerkingen op Voorontwerp Draft vergunning</t>
  </si>
  <si>
    <t>Élaboration Cahier des Charges de vente Draft</t>
  </si>
  <si>
    <t>Opstellen Draft Verkoopslastenboek</t>
  </si>
  <si>
    <t>opstellen verkoopslastenboek met consultatie van AR-STAB-TS-EG</t>
  </si>
  <si>
    <t>élaboration Cahier des Charges de vente avec consultation de AR-STAB-TS-EG</t>
  </si>
  <si>
    <t>Cahier des Charges de vente Draft</t>
  </si>
  <si>
    <t>Draft Verkoopslastenboek</t>
  </si>
  <si>
    <t>Inventaire situation existante / état des lieux (terrain propre / bâtiment et environnement)</t>
  </si>
  <si>
    <t>Inventaris bestaande toestand / plaatsbeschrijving (eigen terrein / gebouw en omgeving)</t>
  </si>
  <si>
    <t>Inventaire situation existante</t>
  </si>
  <si>
    <t>Inventaris bestaande toestand</t>
  </si>
  <si>
    <t>Régler mitoyennetés</t>
  </si>
  <si>
    <t>Mandeligheden regelen</t>
  </si>
  <si>
    <t>Obligation d'informer sur le risque d'amiante et de demander l'inventaire pendant les études</t>
  </si>
  <si>
    <t>Verplichting om te informeren naar risico op asbest en opvragen asbestinventaris tijdens de studies</t>
  </si>
  <si>
    <t>Aspects environnementaux_Obligations légales en matière de terrassement</t>
  </si>
  <si>
    <t>Milieuhygiënische aspecten_Wettelijke verplichtingen mbt grondverzet</t>
  </si>
  <si>
    <t>Obligations légales en matière de terrassement</t>
  </si>
  <si>
    <t>Grondverzet wettelijke verplichtingen</t>
  </si>
  <si>
    <t>Obligations légales en matière d'étude archéologique</t>
  </si>
  <si>
    <t xml:space="preserve">Wettelijke verplichtingen met betrekking tot archeologische studies </t>
  </si>
  <si>
    <t>Archeologische studies  wettelijke verplichtingen</t>
  </si>
  <si>
    <t>Coordination avec les différents intervenants pour la conception</t>
  </si>
  <si>
    <t>Coördinatie van de verschillende actoren in het ontwerp</t>
  </si>
  <si>
    <t>Coordination et intégration des conseils/projets participants (structure, techniques, incendie, etc.)</t>
  </si>
  <si>
    <t xml:space="preserve">Coördineren en integreren van adviezen/ontwerpen participanten (structuur, technieken, brand, …) </t>
  </si>
  <si>
    <t>Verzameld en inhoudelijk gecoördineerd voorontwerp</t>
  </si>
  <si>
    <t xml:space="preserve">Avant-projet rassemblé et coordonné_modèle architecture et stabilité avec coordination de base </t>
  </si>
  <si>
    <t xml:space="preserve">Coordination de base basée sur le BIM </t>
  </si>
  <si>
    <t>Basis coördinatie aan de hand van BIM model stabiliteit en architectuur</t>
  </si>
  <si>
    <t>Basis coördinatie van de Onderbouw - van een type zone AR -STAB</t>
  </si>
  <si>
    <t xml:space="preserve">Coordination de base de la sous-structure - d'une zone de type AR -STAB </t>
  </si>
  <si>
    <t>Planning de la coordination</t>
  </si>
  <si>
    <t>Coördinatieplanning</t>
  </si>
  <si>
    <t>CM</t>
  </si>
  <si>
    <t>Modèle de coordination</t>
  </si>
  <si>
    <t>Coördinatiemodel</t>
  </si>
  <si>
    <t>Formaat smc / nwd / bcp</t>
  </si>
  <si>
    <t>Format smc / nwd / bcp</t>
  </si>
  <si>
    <t xml:space="preserve">Basis coördinatie aan de hand van BIM model stabiliteit en architectuur </t>
  </si>
  <si>
    <t>Basis coördinatie van de Onderbouw - van een type zone AR -STAB, Update Coördinatiemodel</t>
  </si>
  <si>
    <t>Coordination de base de la sous-structure - d'une zone de type AR -STAB, Mise à jour Modèle de coordination</t>
  </si>
  <si>
    <t>Élaboration insertion urbanistique définitive bâtiment</t>
  </si>
  <si>
    <t>Vastleggen definitieve stedenbouwkundige inpassing gebouwen</t>
  </si>
  <si>
    <t>Situatieplan, definitieve positionering gebouwen, omgevingsaanleg en ontsluiting</t>
  </si>
  <si>
    <t>Plan de situation, postionnement définitif des bâtiments, abords et accès</t>
  </si>
  <si>
    <t>Formaat PDF - DWG,schaal 1:200</t>
  </si>
  <si>
    <t>Format PDF - DWG, échelle 1:200</t>
  </si>
  <si>
    <t>Élaboration répartition fonctionnelle et spatiale bâtiments et paysage</t>
  </si>
  <si>
    <t>Vastleggen functionele en ruimtelijke indeling gebouwen</t>
  </si>
  <si>
    <t>Plattegronden sch. 1/200 met definitieve positionering van gebruikersfuncties, landschapselementen en ruimtelijke integratie van structuur en installaties- opstart model Voorontwerp (AR-STAB) volgens BIM afspraken</t>
  </si>
  <si>
    <t xml:space="preserve">Plans échelle 1/200 avec poistion définitive des fonctions, éléments paysagers et intégration spatiale de la structure et des installations techniques -début du modèle Avant-projet (AR-STAB) selon accords BIM </t>
  </si>
  <si>
    <t>--</t>
  </si>
  <si>
    <t>Masterfile BIM</t>
  </si>
  <si>
    <t>Formaat natief &amp; ifc, afgewerkte vloerniveaus - assen - referentiepunt</t>
  </si>
  <si>
    <t>Format native &amp; ifc, niveaux de sol fini - axes - point de référence</t>
  </si>
  <si>
    <t>Élaboration formes architectoniques bâtiment</t>
  </si>
  <si>
    <t>Vastleggen architectonische verschijningsvorm gebouw</t>
  </si>
  <si>
    <t>Principe-geveltekeningen en aanzichten sch 1/200 met plaats van bouwdelen en geveldelen.</t>
  </si>
  <si>
    <t>Dessins de principe des façades échelle 1/200 avec position des éléments de construction et de façade.</t>
  </si>
  <si>
    <t>104</t>
  </si>
  <si>
    <t>Conception matérialisation globale bâtiments et paysage</t>
  </si>
  <si>
    <t>Ontwerpen globale materialisatie gebouwen</t>
  </si>
  <si>
    <t>Kenmerkende fragmenten in doorsnede, aanzichten en principedetails bouwkundig werk met globale maatvoering en materialisatie voor zover relevant voor de globale beeldvorming, structurele, bouwfysische en installatietechnische berekeningen. Omschrijving van toe te passen materialen en afwerkingen.</t>
  </si>
  <si>
    <t>Eléments caracteristiques en coupe, vue et détails de principe avec dimensions globales et matérialisation pour autant que d'ordre général d'image, calculs structurels, physiques et techniques. Description des matériaux et parachèvements.</t>
  </si>
  <si>
    <t>DE</t>
  </si>
  <si>
    <t>Aperçu des profils de sol, structure-épaisseur-matériau</t>
  </si>
  <si>
    <t>Overzicht vloerprofielen, opbouw-dikte-materiaalomschrijving</t>
  </si>
  <si>
    <t>Formaat PDF - DWG,schaal 1:10</t>
  </si>
  <si>
    <t>Format PDF - DWG, échelle 1:10</t>
  </si>
  <si>
    <t>Aperçu des profils de mur et de façade, structure-épaisseur-matériau</t>
  </si>
  <si>
    <t>Overzicht wand-en gevelprofielen, opbouw-dikte-materiaalomschrijving</t>
  </si>
  <si>
    <t>Analyse quantitative avant-projet, tableau de superficie (BACS : BVO, BUO, etc.)</t>
  </si>
  <si>
    <t>Kwantitatieve analyse voorontwerp, oppervlaktetabel (BVO,….)</t>
  </si>
  <si>
    <t>Oppervlakteanalyse voorontwerp, opmaken tabel, room by room</t>
  </si>
  <si>
    <t>Analyse des superficies de l'avant-projet, rédaction tableau, room by room</t>
  </si>
  <si>
    <t>Formaat PDF - xlsx</t>
  </si>
  <si>
    <t>Format PDF - xlsx</t>
  </si>
  <si>
    <t>Room by Room</t>
  </si>
  <si>
    <t>Estimation des éléments, structure standard métré pour AR-STAB</t>
  </si>
  <si>
    <t>Elementenraming basis standaard meetstaat AR-STAB</t>
  </si>
  <si>
    <t>Fournir Permis Draft</t>
  </si>
  <si>
    <t xml:space="preserve">Aanleveren Draft Vergunning </t>
  </si>
  <si>
    <t>Aanleveren van de Draft vergunning op basis van de lijst van grafische documenten, 2D output consistent uit gecoördineerd model AR-STAB</t>
  </si>
  <si>
    <t xml:space="preserve">Fournir le Permis Draft sur la base de la liste des documents graphiques, 2D output cohérente à partir du modèle coordonné AR-STAB </t>
  </si>
  <si>
    <t>Modèle Avant-projet</t>
  </si>
  <si>
    <t>Model Voorontwerp</t>
  </si>
  <si>
    <t>Formaat natief</t>
  </si>
  <si>
    <t>Format native</t>
  </si>
  <si>
    <t>Modèle Avant-projet_éléments architecturaux</t>
  </si>
  <si>
    <t>Model Voorontwerp_architecturale elementen</t>
  </si>
  <si>
    <t>Formaat ifc</t>
  </si>
  <si>
    <t>Format ifc</t>
  </si>
  <si>
    <t>Modèle Avant-projet_éléments structurels</t>
  </si>
  <si>
    <t>Model Voorontwerp_structurele elementen</t>
  </si>
  <si>
    <t>Plan du lieu</t>
  </si>
  <si>
    <t>Liggingsplan</t>
  </si>
  <si>
    <t>Formaat PDF, schaal 1:1000</t>
  </si>
  <si>
    <t>Format PDF, échelle 1:1000</t>
  </si>
  <si>
    <t>Formaat PDF, schaal 1:500</t>
  </si>
  <si>
    <t>Format PDF, échelle 1:500</t>
  </si>
  <si>
    <t>Plans d'implantation</t>
  </si>
  <si>
    <t>Inplantingsplannen</t>
  </si>
  <si>
    <t>Formaat PDF, Bestaande en nieuwe toestand, schaal 1:200</t>
  </si>
  <si>
    <t>Format PDF, Etat existant et neuf, échelle 1:200</t>
  </si>
  <si>
    <t>Plans d'étage démolition</t>
  </si>
  <si>
    <t>Plattegronden Afbraak</t>
  </si>
  <si>
    <t>Formaat PDF, Bestaande toestand en afbraak, schaal 1:200</t>
  </si>
  <si>
    <t>Format PDF, Etat existant et démolition, échelle 1:200</t>
  </si>
  <si>
    <t>009</t>
  </si>
  <si>
    <t>Plans d'étage état neuf</t>
  </si>
  <si>
    <t>Plattegronden nieuwe toestand</t>
  </si>
  <si>
    <t>Formaat PDF, Nieuwe toestand consistent uit model, riolering - typeverdiepingen - dak - legende, schaal 1:100</t>
  </si>
  <si>
    <t>Format PDF, État neuf conforme au modèle, égouts - étages de type - toiture, échelle 1:100</t>
  </si>
  <si>
    <t>010</t>
  </si>
  <si>
    <t>Façades état neuf</t>
  </si>
  <si>
    <t>Gevels nieuwe toestand</t>
  </si>
  <si>
    <t>Formaat PDF, Nieuwe toestand consistent uit model, legende materialisatie, schaal 1:100</t>
  </si>
  <si>
    <t>Format PDF, État neuf conforme au modèle, légende avec matérialisation, échelle 1:100</t>
  </si>
  <si>
    <t>011</t>
  </si>
  <si>
    <t>Coupe état neuf</t>
  </si>
  <si>
    <t>Sneden nieuwe toestand</t>
  </si>
  <si>
    <t>012</t>
  </si>
  <si>
    <t>Axonométrie</t>
  </si>
  <si>
    <t>Axonometrie</t>
  </si>
  <si>
    <t>Formaat PDF, Nieuwe toestand consistent uit model</t>
  </si>
  <si>
    <t>Format PDF, État neuf conforme au modèle</t>
  </si>
  <si>
    <t>Adaptations concept en fonction des commentaires sur le Permis Draft architecture</t>
  </si>
  <si>
    <t>Aanpassing van het project in functie van opmerkingen op Draft Vergunning mtb architectuur</t>
  </si>
  <si>
    <t>Update grafische documenten</t>
  </si>
  <si>
    <t>Mise à jour les documents graphiques</t>
  </si>
  <si>
    <t>Spécifications et détails de principe techniques architecture</t>
  </si>
  <si>
    <t>Specificaties en technische principedetails mbt architectuur</t>
  </si>
  <si>
    <t>Technische specificaties en principedetails</t>
  </si>
  <si>
    <t>Spéfications et détails de principe techniques</t>
  </si>
  <si>
    <t>Détails de principe</t>
  </si>
  <si>
    <t>Principedetails</t>
  </si>
  <si>
    <t>303</t>
  </si>
  <si>
    <t>Mise à jour le tableau de superficie (BACS : BVO, BUO, etc.) pour le permis</t>
  </si>
  <si>
    <t>Update oppervlaktetabel (BVO,….) mtb de vergunning</t>
  </si>
  <si>
    <t>Update oppervlakteanalyse voorontwerp, Update oppervlaktetabel, room by room, elementenraming</t>
  </si>
  <si>
    <t>Mise à jour le tableau de superficie, room by room, estimation des éléments</t>
  </si>
  <si>
    <t>Établissement d'un permis environnemental de principe partie Architecture</t>
  </si>
  <si>
    <t>Opmaken principiële omgevingsvergunning deel Architectuur</t>
  </si>
  <si>
    <t>Grafisch en administratief dossier omgevingsvergunning, milieuvergunning, bemalingsvergunning</t>
  </si>
  <si>
    <t>Dossier graphique et administratif permis d'urbanisme, permis d'environnement, permis de drainage /de rabattement des eaux sousterraines</t>
  </si>
  <si>
    <t>Sommaire</t>
  </si>
  <si>
    <t>Inhoudstafel</t>
  </si>
  <si>
    <t>Formulaire de demande de permis d'urbanisme</t>
  </si>
  <si>
    <t>Aanvraagformulier stedenbouwkundige bouwvergunning</t>
  </si>
  <si>
    <t>Note explicative</t>
  </si>
  <si>
    <t>Verklarende nota</t>
  </si>
  <si>
    <t>PV</t>
  </si>
  <si>
    <t>Reportage photos</t>
  </si>
  <si>
    <t>Fotoreportage</t>
  </si>
  <si>
    <t>Bundle avec plans de synthèse</t>
  </si>
  <si>
    <t>Bundel Syntheseplannen</t>
  </si>
  <si>
    <t>Liste de plans</t>
  </si>
  <si>
    <t>Plannenlijst</t>
  </si>
  <si>
    <t>Formulaire statistique NIS</t>
  </si>
  <si>
    <t xml:space="preserve">Statistisch NIS formulier </t>
  </si>
  <si>
    <t>Notes supplémentaires (le cas échéant, démolition, …)</t>
  </si>
  <si>
    <t>Extra nota's (indien van toepassing, afbraak, …)</t>
  </si>
  <si>
    <t>Informations sur le titre</t>
  </si>
  <si>
    <t>Inlichtingen betreffende de eigendomstitel</t>
  </si>
  <si>
    <t>Conseils du maître d'oeuvre</t>
  </si>
  <si>
    <t>Advies bouwmeester</t>
  </si>
  <si>
    <t>Recherche de sol</t>
  </si>
  <si>
    <t>Bodemonderzoek</t>
  </si>
  <si>
    <t>Rapport d'impact environnemental (le cas échéant)</t>
  </si>
  <si>
    <t>Millieu Effectenverslag (indien van toepassing)</t>
  </si>
  <si>
    <t>013</t>
  </si>
  <si>
    <t>Conseils de prévention des incendies</t>
  </si>
  <si>
    <t>Brandpreventieadvies</t>
  </si>
  <si>
    <t>014</t>
  </si>
  <si>
    <t>Proposition PEB</t>
  </si>
  <si>
    <t>EPB-voorstel</t>
  </si>
  <si>
    <t>015</t>
  </si>
  <si>
    <t>Demande de permis environnemental (le cas échéant)</t>
  </si>
  <si>
    <t>Aanvraag milieuvergunning (indien van toepassing)</t>
  </si>
  <si>
    <t>016</t>
  </si>
  <si>
    <t>Inventaire des produits dangereux (le cas échéant)</t>
  </si>
  <si>
    <t>Inventaris van gevaarlijke producten (indien van toepassing)</t>
  </si>
  <si>
    <t>017</t>
  </si>
  <si>
    <t>Ordures, installations de tri (le cas échéant)</t>
  </si>
  <si>
    <t>Vuilnis, voorzieningen voor het sorteren (indien van toepassing)</t>
  </si>
  <si>
    <t>018</t>
  </si>
  <si>
    <t>Récupération d'eau de pluie (le cas échéant)</t>
  </si>
  <si>
    <t>Regenwaterrecuperatie (indien van toepassing)</t>
  </si>
  <si>
    <t>019</t>
  </si>
  <si>
    <t>Informations installations techniques (le cas échéant)</t>
  </si>
  <si>
    <t>Informatie technische installaties (indien van toepassing)</t>
  </si>
  <si>
    <t>020</t>
  </si>
  <si>
    <t>Frais de dossier</t>
  </si>
  <si>
    <t>Dossierskosten</t>
  </si>
  <si>
    <t>021</t>
  </si>
  <si>
    <t>Documents spécifiques au projet/au gouvernement</t>
  </si>
  <si>
    <t>Project/overheids specifieke documenten</t>
  </si>
  <si>
    <t>Élaboration avant-projet stabilité</t>
  </si>
  <si>
    <t>Opmaken voorontwerp stabiliteit</t>
  </si>
  <si>
    <t>Hoofdopzet stabiliteit op grondplannen en snedes 1/200: stiften plannen</t>
  </si>
  <si>
    <t>Conception générale stabilité sur plans et coupes échelle 1/200: repères plan stabilité</t>
  </si>
  <si>
    <t>Mise à jour avant-projet stabilité</t>
  </si>
  <si>
    <t>Update voorontwerp stabiliteit</t>
  </si>
  <si>
    <t>Hoofdopzet stabiliteit op grondplannen en snedes 1/200: schematisch funderingsoverzicht of palenplan met globale plaatsing, aantallen en lengtes van palen / plattegronden van vloeren en daken, incl. globale maatvoering / principedetails van karakteristieke constructieonderdelen / opgave indicatieve wapeningspercentages van constructie-elementen</t>
  </si>
  <si>
    <t>Conception générale stabilité sur plans et coupes échelle 1/200: vue schématique des fondations ou plan des pieux avec position générale, quantités et longueurs / plans des planchers et toitures, y compris dimensions générales / détails de principe des éléments caractéristiques / indication des ratios d'armature des éléments constructifs.</t>
  </si>
  <si>
    <t>Formaat PDF - DWG,schaal 1:100</t>
  </si>
  <si>
    <t>Format PDF - DWG, échelle 1:100</t>
  </si>
  <si>
    <t>Plan avec les principes du chantier</t>
  </si>
  <si>
    <t>Principes bouwput</t>
  </si>
  <si>
    <t>Surcharges</t>
  </si>
  <si>
    <t>Overlasten</t>
  </si>
  <si>
    <t>Analyse quantitative avant-projet stabilité</t>
  </si>
  <si>
    <t>Kwantitatieve analyse voorontwerp stabiliteit</t>
  </si>
  <si>
    <t>Meting hoeveelheden op niveau van componenten/elementen-nazicht model AR stabiliteitselementen, nazicht elementenraming uit model AR</t>
  </si>
  <si>
    <t>Mesurage quantités au niveau éléments-vérifier les éléments de stabilité du modèle AR, examen de l'estimation des éléments du modèle AR</t>
  </si>
  <si>
    <t>Adaptations concept en fonction des commentaires sur le Permis Draft stabilité</t>
  </si>
  <si>
    <t>Aanpassing van het project in functie van opmerkingen op Draft Vergunning mtb stabiliteit</t>
  </si>
  <si>
    <t>Update stiftenplannen per type verdieping, principes bouwput, overlasten</t>
  </si>
  <si>
    <t>Mise à jour plans de marquage par type d'étage, plan avec les principes du chantier, surcharges</t>
  </si>
  <si>
    <t>Spécifications et détails de principe techniques stabilité</t>
  </si>
  <si>
    <t>Specificaties en technische principedetails mbt stabiliteit</t>
  </si>
  <si>
    <t>Notes de calcul</t>
  </si>
  <si>
    <t>Rekenota's</t>
  </si>
  <si>
    <t>Élaboration avant-projet Techniques : prédimensionnement</t>
  </si>
  <si>
    <t>Opmaken voorontwerp Technieken: predimensionering</t>
  </si>
  <si>
    <t>Hoofdopzet Technieken: bepalen principes installaties, energiebalans, berekeningen capaciteiten, bepaling van afmetingen technische ruimten, leidingkanalen, localisatie hoofdtracés van leidingen. Principeschema's installaties.</t>
  </si>
  <si>
    <t>Conception générale des techniques spéciales: principes des installations, bilan énergétique, dimensionnement des capacités, dimensions des locaux techniques, canalisations, localisations des tracés principaux des conduites. Schémas de principe des installations.</t>
  </si>
  <si>
    <t>Concept de techniques par espace</t>
  </si>
  <si>
    <t>Techniekenconcept per ruimte</t>
  </si>
  <si>
    <t>Calcul des débits, débits d'air, chauffage, ....</t>
  </si>
  <si>
    <t>Berekening debieten, luchtdebieten, verwarming, …</t>
  </si>
  <si>
    <t>Élaboration avant-projet Techniques : Modèle avec type gaine, implantation installations de base ; plans de base et schémas</t>
  </si>
  <si>
    <t>Opmaken voorontwerp Technieken: Model type schacht,inplanting basistoestellen; basisplannen en schema's</t>
  </si>
  <si>
    <t>Hoofdopzet Technieken: opmaken Model Type schacht, inplanting basistoestellen ; grondplannen en relevante snedes 1/200 mbt. tracés van hoofdleidingen, inplanting van grotere toesellen, hoofdborden en -kasten. Aanduiding van inrichting technische ruimten.</t>
  </si>
  <si>
    <t>Conception générale des techniques spéciales: Modèle avec type gaine, implantation installations de base ; plans et coupes échelle 1/200 en ce qui concerne tracés des conduites principales, implantation des équipements majeurs, tableaux principaux. Indication de l'aménagement des locaux techniques.</t>
  </si>
  <si>
    <t>Type schacht-belangrijke knelpunten, formaat natief &amp; ifc</t>
  </si>
  <si>
    <t>Type gaine-obstacles importants, format native &amp; ifc</t>
  </si>
  <si>
    <t>Coupes (hauteur libre, ...)</t>
  </si>
  <si>
    <t>Snedes (vrijhe hoogte, …)</t>
  </si>
  <si>
    <t>Analyse quantitative avant-projet techniques</t>
  </si>
  <si>
    <t>Kwantitatieve analyse voorontwerp technieken</t>
  </si>
  <si>
    <t xml:space="preserve">Meting hoeveelheden op niveau van componenten/elementen. </t>
  </si>
  <si>
    <t>Mesurage quantités au niveau éléments</t>
  </si>
  <si>
    <t>Estimation des éléments, structure standard métré pour TS</t>
  </si>
  <si>
    <t>Elementenraming basis standaard meetstaat TS</t>
  </si>
  <si>
    <t>Adaptations concept en fonction des commentaires sur le Permis Draft techniques</t>
  </si>
  <si>
    <t>Aanpassing van het project in functie van opmerkingen op Draft Vergunning mtb technieken</t>
  </si>
  <si>
    <t>Update Model, stiftenplannen per type verdieping, snedes, berekeningen</t>
  </si>
  <si>
    <t>Mise à jour du modèle, plans de marquage par type d'étage, coupes, calculs</t>
  </si>
  <si>
    <t>Spécifications et détails de principe techniques techniques</t>
  </si>
  <si>
    <t>Specificaties en technische principedetails mbt technieken</t>
  </si>
  <si>
    <t xml:space="preserve">Établissement les documents nécessaires au permis environnemental </t>
  </si>
  <si>
    <t>Opmaken documenten noodzakelijk voor milieuvergunning</t>
  </si>
  <si>
    <t>Volgens lijst administratieve en grafische documenten vergunning, zie AR</t>
  </si>
  <si>
    <t>Selon liste des documents administratifs et graphiques permis, voir AR</t>
  </si>
  <si>
    <t xml:space="preserve">Les documents nécessaires au permis environnemental </t>
  </si>
  <si>
    <t>Documenten noodzakelijk voor milieuvergunning</t>
  </si>
  <si>
    <t>RWA</t>
  </si>
  <si>
    <t>Établissement projet de concept d'abords</t>
  </si>
  <si>
    <t>Opmaken voorontwerp buitenaanleg</t>
  </si>
  <si>
    <t>Plattegronden en doorsneden sch. 1/200 met positionering van landschapselementen</t>
  </si>
  <si>
    <t xml:space="preserve">Plans et coupes échelle 1/200 avec position des fonctions, éléments paysagers </t>
  </si>
  <si>
    <t>Stratégie paysagère</t>
  </si>
  <si>
    <t>Landschapstrategie</t>
  </si>
  <si>
    <t>Masterplan paysagère</t>
  </si>
  <si>
    <t>Masterplan landschap</t>
  </si>
  <si>
    <t>Coupes paysagère</t>
  </si>
  <si>
    <t>Sneden landschap</t>
  </si>
  <si>
    <t>Présentation de l'avant-projet paysagère avec visualisations</t>
  </si>
  <si>
    <t>Presentatiebundel voorontwerp landschap met visualisaties</t>
  </si>
  <si>
    <t>Mise à jour projet de concept d'abords</t>
  </si>
  <si>
    <t>Update voorontwerp buitenaanleg</t>
  </si>
  <si>
    <t>Update landschapstrategie, masterplan en sneden landschap, presentatiebundel</t>
  </si>
  <si>
    <t>Mise à jour stratégie paysagère, masterplan et coupes  paysagère, présentation</t>
  </si>
  <si>
    <t>Adaptations concept en fonction des commentaires sur le Permis Draft concernant abords</t>
  </si>
  <si>
    <t>Aanpassing van het project in functie van opmerkingen op Draft Vergunning mtb buitenaanleg</t>
  </si>
  <si>
    <t>Spécifications et détails de principe techniques abords</t>
  </si>
  <si>
    <t>Specificaties en technische principedetails mbt buitenaanleg</t>
  </si>
  <si>
    <t>Vérification des détails de base AR-PAY-STAB-TS</t>
  </si>
  <si>
    <t>Controle principedetaillering AR-PAY-STAB-TS</t>
  </si>
  <si>
    <t>Coordination sécurité projet (obligation légale)</t>
  </si>
  <si>
    <t>Veiligeheidscoördinatie van het project (wettelijke opdracht)</t>
  </si>
  <si>
    <t>Coordination avec le coordinateur sécurité</t>
  </si>
  <si>
    <t>Afstemming met de veiligheidscoördinator</t>
  </si>
  <si>
    <t xml:space="preserve">Coordination avec le coordinateur sécurité en fonction de la maintenance </t>
  </si>
  <si>
    <t>Afstemming met de veiligheidscoördinator ifv onderhoud</t>
  </si>
  <si>
    <t>Élaboration projet sécurité incendie partie Architecture</t>
  </si>
  <si>
    <t>Opmaken ontwerp brandveiligheid deel Architectuur</t>
  </si>
  <si>
    <t>Uitwerking opzet brandveiligheid (structuur gebouwen, uitrusting gebouwen, signalisatie en andere voorzieningen brandveiligheid</t>
  </si>
  <si>
    <t>Elaboration du concept sécurité incendie (structure des bâtiments, équipements, signalisation et autres installations sécurité incendie)</t>
  </si>
  <si>
    <t>Plans d'étage compartimentation</t>
  </si>
  <si>
    <t>Plattegronden compartimentering</t>
  </si>
  <si>
    <t>Façades état neuf sécurité incendie</t>
  </si>
  <si>
    <t>Gevels nieuwe toestand Brandweer</t>
  </si>
  <si>
    <t>Coupe état neuf sécurité incendie</t>
  </si>
  <si>
    <t>Sneden nieuwe toestand Brandweer</t>
  </si>
  <si>
    <t>Adaptations concept en fonction des commentaires sur le Permis Draft sécurité incendie - év. rédaction demande de dérogation</t>
  </si>
  <si>
    <t>Aanpassing van het project in functie van opmerkingen op Draft Vergunning mtb brandveiligheid - voorbereiden eventuele afwijkingsaanvraag</t>
  </si>
  <si>
    <t>Update compartimenteringsplannen, gevels en sneden brandweer</t>
  </si>
  <si>
    <t>Mise à jour les plans de compartimentage, les façades et les coupes sécurité incendie</t>
  </si>
  <si>
    <t>Ev. rédaction demande de dérogation sécurité incendie</t>
  </si>
  <si>
    <t>Opmaak eventuele afwijkingsaanvraag brandveiligheid</t>
  </si>
  <si>
    <t>Demande de dérogation sécurité incendie</t>
  </si>
  <si>
    <t>Afwijkingsaanvraag brandveiligheid</t>
  </si>
  <si>
    <t>Spécifications et détails de principe techniques sécurité incendie</t>
  </si>
  <si>
    <t>Specificaties en technische principedetails mbt brandveiligheid</t>
  </si>
  <si>
    <t>Détails de principe sécurité incendie</t>
  </si>
  <si>
    <t>Principedetails brandveiligheid</t>
  </si>
  <si>
    <t>Mise à jour points de départ conceptuels durabilité</t>
  </si>
  <si>
    <t>Update conceptuele uitgangspunten en ambitieniveau duurzaamheid</t>
  </si>
  <si>
    <t>Update Conceptnota duurzaamheid.</t>
  </si>
  <si>
    <t>Mise à jour Note de conception durabilité</t>
  </si>
  <si>
    <t>Simulation résultat de durabilité avant-projet</t>
  </si>
  <si>
    <t>Simulatie duurzaamheidsscore voorontwerp</t>
  </si>
  <si>
    <t>Simulatie duurzaamheidsscore / EPB volgens regionale regels</t>
  </si>
  <si>
    <t>Simulation du score de durabilité / PEB selon la réglementation régionale.</t>
  </si>
  <si>
    <t>Rapport de simulation résultat de durabilité avant-projet</t>
  </si>
  <si>
    <t>Rapportage van de simulatie duurzaamheidsscore voorontwerp</t>
  </si>
  <si>
    <t>Adaptations concept en fonction des commentaires sur le Permis Draft durabilité</t>
  </si>
  <si>
    <t>Aanpassing van het project in functie van opmerkingen op Draft Vergunning mtb duurzaamheid</t>
  </si>
  <si>
    <t>Update conceptnota duurzaamheid, simulatie duurzaamheidsscore.</t>
  </si>
  <si>
    <t>Mise à jour note conceptuelle durabilité, rapport de simulation résultat de durabilité</t>
  </si>
  <si>
    <t>Spécifications et détails de principe techniques durabilité</t>
  </si>
  <si>
    <t>Specificaties en technische principedetails mbt duurzaamheid</t>
  </si>
  <si>
    <t>Détails de principe PEB</t>
  </si>
  <si>
    <t>Principedetails EPB</t>
  </si>
  <si>
    <t>Mise à jour points de départ conceptuels acoustique</t>
  </si>
  <si>
    <t>Update conceptuele uitgangspunten akoestiek</t>
  </si>
  <si>
    <t>Détermination des principes acoustiques, notes techniques par discipline</t>
  </si>
  <si>
    <t>Bepaling akoestische principes, technische nota's per discipline</t>
  </si>
  <si>
    <t>Principes acoustiques par discipline</t>
  </si>
  <si>
    <t>Akoestische principes per discipline</t>
  </si>
  <si>
    <t>Plans de marquage par type d'étage avec exigences acoustiques (murs, …)</t>
  </si>
  <si>
    <t>Stiftenplannen per type verdieping met akoestische eisen (wanden,…)</t>
  </si>
  <si>
    <t>Coupes avec exigences acoustiques (sols, …)</t>
  </si>
  <si>
    <t>Sneden met akoestische eisen (vloeren,…)</t>
  </si>
  <si>
    <t>Adaptations concept en fonction des commentaires sur le Permis Draft acoustique</t>
  </si>
  <si>
    <t>Aanpassing van het project in functie van opmerkingen op Draft Vergunning mtb akoestiek</t>
  </si>
  <si>
    <t>Update conceptnota, akoestische principes, plannen en sneden met akoestische eisen.</t>
  </si>
  <si>
    <t>Mise à jour la note conceptuelle, les principes acoustiques, les plans et les coupes avec les exigences acoustiques.</t>
  </si>
  <si>
    <t>Spécifications et détails de principe techniques acoustique</t>
  </si>
  <si>
    <t>Specificaties en technische principedetails mbt akoestiek</t>
  </si>
  <si>
    <t>Détails de principe acoustique</t>
  </si>
  <si>
    <t>Principedetails akoestiek</t>
  </si>
  <si>
    <t xml:space="preserve">Suivi des concepts convenus pour les différentes disciplines en fonction de la maintenance </t>
  </si>
  <si>
    <t>Bewaken afgesproken concepten voor de verschillende disciplines in functie van onderhoud</t>
  </si>
  <si>
    <t>Toetsing voorontwerp Architectuur aan Bestek en regelgeving en andere disciplines</t>
  </si>
  <si>
    <t>Vérification avant-projet architecture au programme des exigences et à la réglementation et autres disciplines</t>
  </si>
  <si>
    <t>Conclusions de l'évaluation de l'avant-projet d'architecture</t>
  </si>
  <si>
    <t>Conclusies toetsing voorontwerp architectuur</t>
  </si>
  <si>
    <t>Contrôle de la qualité Abords</t>
  </si>
  <si>
    <t>Kwaliteitszorg Buitenaanleg</t>
  </si>
  <si>
    <t>Toetsing voorontwerp buitenaanleg en landschap aan Bestek en regelgeving en andere disciplines</t>
  </si>
  <si>
    <t>Vérification avant-projet abords au programme des exigences et à la réglementation et autres disciplines</t>
  </si>
  <si>
    <t>Conclusions de l'évaluation de l'avant-projet d'abords</t>
  </si>
  <si>
    <t>Conclusies toetsing voorontwerp buitenaanleg</t>
  </si>
  <si>
    <t>Toetsing voorontwerp Stabiliteit aan Bestek en regelegeving en andere disciplines</t>
  </si>
  <si>
    <t>Vérification avant-projet stabilité au programme des exigences et à la réglementation et autres disciplines</t>
  </si>
  <si>
    <t>Conclusions de l'évaluation de l'avant-projet de stabilité</t>
  </si>
  <si>
    <t>Conclusies toetsing voorontwerp stabiliteit</t>
  </si>
  <si>
    <t>Contrôle de la qualité Techniques spéciales</t>
  </si>
  <si>
    <t>Toetsing voorontwerp Technieken aan Bestek en regelgeving en andere disciplines</t>
  </si>
  <si>
    <t>Vérification avant-projet techniques spéciales au programme des exigences et à la réglementation et autres disciplines</t>
  </si>
  <si>
    <t>Conclusions de l'évaluation de l'avant-projet des techniques</t>
  </si>
  <si>
    <t>Conclusies toetsing voorontwerp technieken</t>
  </si>
  <si>
    <t>Toetsing voorontwerp Brandveiligheid aan Bestek en regelgeving en andere disciplines</t>
  </si>
  <si>
    <t>Vérification avant-projet sécurité incendie au programme des exigences et à la réglementation et autres disciplines</t>
  </si>
  <si>
    <t>Conclusions de l'évaluation de l'avant-projet de sécurité incendie</t>
  </si>
  <si>
    <t>Conclusies toetsing voorontwerp brandveiligheid</t>
  </si>
  <si>
    <t>206</t>
  </si>
  <si>
    <t>Contrôle de la qualité PEB</t>
  </si>
  <si>
    <t>Kwaliteitszorg EPB</t>
  </si>
  <si>
    <t>Toetsing voorontwerp EPB en duurzaamheid aan Bestek en regelgeving en andere disciplines</t>
  </si>
  <si>
    <t>Vérification avant-projet PEB et durabilité au programme des exigences et à la réglementation et autres disciplines</t>
  </si>
  <si>
    <t>Conclusions de l'évaluation de l'avant-projet PEB</t>
  </si>
  <si>
    <t>Conclusies toetsing voorontwerp EPB</t>
  </si>
  <si>
    <t>Vérification avant-projet Permis Draft avec  la commune</t>
  </si>
  <si>
    <t>Aftoetsen Voorontwerp Draft Vergunning met de gemeente</t>
  </si>
  <si>
    <t>Samen met de architect wordt een overleg aangevraagd met de gemeente voor aftoetsing van de Draft Vergunning.</t>
  </si>
  <si>
    <t>En collaboration avec l'architecte, une consultation est demandée avec la commune pour vérifier Permis Draft.</t>
  </si>
  <si>
    <t>Rapport avec commentaires, décision sur Permis Draft</t>
  </si>
  <si>
    <t>Verslag met opmerkingen, bemerkingen op Draft vergunning</t>
  </si>
  <si>
    <t xml:space="preserve">Approbation avant-projet pour le Permis </t>
  </si>
  <si>
    <t xml:space="preserve">Goedkeuring Voorontwerp voor Vergunning </t>
  </si>
  <si>
    <t>Valideren van het voorontwerp, zodat de vergunning kan ingediend worden.</t>
  </si>
  <si>
    <t xml:space="preserve">Validation d'avant-projet, afin que le permis puisse être soumis. </t>
  </si>
  <si>
    <t>PROJET FINAL</t>
  </si>
  <si>
    <t>DEFINITIEF ONTWERP</t>
  </si>
  <si>
    <t>4. PF</t>
  </si>
  <si>
    <t>4. DO</t>
  </si>
  <si>
    <t>PROJET FINAL : DÉMARRAGE MISE À JOUR PERMIS</t>
  </si>
  <si>
    <t>DEFINITIEF ONTWERP : OPSTART UPDATE VERGUNNING</t>
  </si>
  <si>
    <t>4.1 PF</t>
  </si>
  <si>
    <t>4.1 DO</t>
  </si>
  <si>
    <t xml:space="preserve">PROJET FINAL : FIRST DRAFT </t>
  </si>
  <si>
    <t>DEFINITIEF ONTWERP : FIRST DRAFT</t>
  </si>
  <si>
    <t>4.2 PF</t>
  </si>
  <si>
    <t>4.2 DO</t>
  </si>
  <si>
    <t xml:space="preserve">PROJET FINAL : SECOND DRAFT </t>
  </si>
  <si>
    <t>DEFINITIEF ONTWERP : SECOND DRAFT</t>
  </si>
  <si>
    <t>4.3 PF</t>
  </si>
  <si>
    <t>4.3 DO</t>
  </si>
  <si>
    <t>PROJET FINAL : FINAL DRAFT ADJUDICATION</t>
  </si>
  <si>
    <t>DEFINITIEF ONTWERP : FINAL DRAFT AANBESTEDING</t>
  </si>
  <si>
    <t>4.4 PF</t>
  </si>
  <si>
    <t>4.4 DO</t>
  </si>
  <si>
    <t>PROJET FINAL : NÉGOCIATIONS DE DEVIS (en cas de dépassement du budget)</t>
  </si>
  <si>
    <t>DEFINITIEF ONTWERP : OFFERTEONDERHANDELING (igv budgetoverschrijding)</t>
  </si>
  <si>
    <t>4.5 PF</t>
  </si>
  <si>
    <t>4.5 DO</t>
  </si>
  <si>
    <t xml:space="preserve">Gedetailleerde planning </t>
  </si>
  <si>
    <t>Planification détaillée</t>
  </si>
  <si>
    <t xml:space="preserve">Période de maintenance </t>
  </si>
  <si>
    <t>Onderhoudstermijn</t>
  </si>
  <si>
    <t>Validatie outsputspecificaties</t>
  </si>
  <si>
    <t>Validation des spécifications output</t>
  </si>
  <si>
    <t>Maîtrise budgétaire AR-STAB-TS-Sécurité incendie</t>
  </si>
  <si>
    <t>Budgetbewaking AR-STAB-TS-Brandveiligheid</t>
  </si>
  <si>
    <t>Toetsing ontwerp aan initieel budget op basis van Second Draft</t>
  </si>
  <si>
    <t>Vérification du projet par rapport au budget initial basée sur Le Second Draft</t>
  </si>
  <si>
    <t>Estimation du projet final Second Draft</t>
  </si>
  <si>
    <t xml:space="preserve">Raming Definitief ontwerp Second Draft </t>
  </si>
  <si>
    <t>Offre forfaitaire basée sur Projet Final Adjudication</t>
  </si>
  <si>
    <t>Forfaitaire Offerte op basis van Definitief Ontwerp Aanbesteding</t>
  </si>
  <si>
    <t>Offre forfaitaire basée sur Projet Final Final Draft</t>
  </si>
  <si>
    <t>Forfaitaire Offerte Definitief ontwerp Final Draft</t>
  </si>
  <si>
    <t>Vérifier le devis</t>
  </si>
  <si>
    <t>Nakijken offerte</t>
  </si>
  <si>
    <t>Vérifier le devis partie Architecture</t>
  </si>
  <si>
    <t>Nakijken offerte deel Architectuur</t>
  </si>
  <si>
    <t>404</t>
  </si>
  <si>
    <t>Vérifier le devis partie de la stabilité</t>
  </si>
  <si>
    <t>Nakijken offerte deel Stabiliteit</t>
  </si>
  <si>
    <t>405</t>
  </si>
  <si>
    <t>Vérifier le devis partie de Techniques</t>
  </si>
  <si>
    <t>Nakijken offerte deel Technieken</t>
  </si>
  <si>
    <t>501</t>
  </si>
  <si>
    <t>Discussions avec les OA des lots les plus importants pour voir si des optimisations sont possibles.</t>
  </si>
  <si>
    <t>Besprekingen met OA's  van grootste loten om te kijken of er optimalisaties mogelijk zijn.</t>
  </si>
  <si>
    <t>502</t>
  </si>
  <si>
    <t>Essais optimisations avec des bureaux d'études (techniques, stabilité, EPB, acoustique, ...).</t>
  </si>
  <si>
    <t>Aftoetsen optimalisaties met studiebureaus (technieken, stabiliteit, EPB, akoestiek, …).</t>
  </si>
  <si>
    <t>503</t>
  </si>
  <si>
    <t>Assistance à la recherche d'optimisation</t>
  </si>
  <si>
    <t>Assistentie bij zoeken naar optimalisaties</t>
  </si>
  <si>
    <t>504</t>
  </si>
  <si>
    <t xml:space="preserve">Offre forfaitaire définitive basée sur Projet Final </t>
  </si>
  <si>
    <t xml:space="preserve">Definitieve Forfaitaire Offerte op basis van Definitief Ontwerp </t>
  </si>
  <si>
    <t>Definitieve forfaitaire Offerte Definitief ontwerp</t>
  </si>
  <si>
    <t>Rédaction des rapports de réunions de conception / techniques projet final</t>
  </si>
  <si>
    <t>Opmaak verslagen Ontwerp / technische meetings Definitief Ontwerp</t>
  </si>
  <si>
    <t>Rapports des réunions techniques du projet final</t>
  </si>
  <si>
    <t>Verslagen technische meetings Definitief Ontwerp</t>
  </si>
  <si>
    <t>Vérification de l'exhaustivité des documents Dossier d'adjudication</t>
  </si>
  <si>
    <t>Controle volledigheid documenten Aanbestedingsdossier</t>
  </si>
  <si>
    <t>opmaak lijst contractuele documenten</t>
  </si>
  <si>
    <t xml:space="preserve">rédaction de la liste des documents contractuels </t>
  </si>
  <si>
    <t>Liste des documents contractuels</t>
  </si>
  <si>
    <t>Lijst contractuele documenten</t>
  </si>
  <si>
    <t>Définition des quotités dans la copropriété</t>
  </si>
  <si>
    <t>Bepaling quotiteiten in de mede-eigendom</t>
  </si>
  <si>
    <t xml:space="preserve">Taken (TIDPS) verzamelen van het ontwerpteam </t>
  </si>
  <si>
    <t>Collecter les tâches (TIDPS) de l'équipe de conception</t>
  </si>
  <si>
    <t>Synthèse des remarques sur l'avant-projet, recommandations et permis</t>
  </si>
  <si>
    <t>Synthese van de opmerkingen op het voorontwerp, adviezen en de vergunningen</t>
  </si>
  <si>
    <t xml:space="preserve">Rapport de synthèse avec des remarques à traiter de l'avant-projet, conseils et permis </t>
  </si>
  <si>
    <t>Syntheserapport met te verwerken opmerkingen op Voorontwerp, adviezen en vergunningen</t>
  </si>
  <si>
    <t>Parcourir le métré AR-STAB-TS-PAY avec lien BIM</t>
  </si>
  <si>
    <t>Overlopen standaard meetstaat AR-STAB-TS-PAY met link BIM</t>
  </si>
  <si>
    <t>Werkmethodiek standaard meetstaat AR-STAB-TS-PAY met link BIM</t>
  </si>
  <si>
    <t>Méthode de travail pour le métré AR-STAB-TS-PAY avec lien BIM</t>
  </si>
  <si>
    <t>BQ</t>
  </si>
  <si>
    <t>Template métré standard AR-STAB-TS-PAY</t>
  </si>
  <si>
    <t>Template van standaardmeetstaat AR-STAB-TS-PAY</t>
  </si>
  <si>
    <t>Finaliser Cahier des charges de vente</t>
  </si>
  <si>
    <t>Finaliseren verkoopslastenboek</t>
  </si>
  <si>
    <t xml:space="preserve">Cahier des Charges de vente </t>
  </si>
  <si>
    <t>Verkoopslastenboek</t>
  </si>
  <si>
    <t>Synthèse des commentaires sur l'appel d'offres, optimisations</t>
  </si>
  <si>
    <t>Synthese van de opmerkingen op de aanbesteding, optimalisaties</t>
  </si>
  <si>
    <t>Rapport de synthèse avec des remarques à traiter sur l'appel d'offres</t>
  </si>
  <si>
    <t>Syntheserapport met te verwerken opmerkingen op de aanbesteding</t>
  </si>
  <si>
    <t xml:space="preserve">Coordination et intégration des conseils/projets participants (structure, techniques, incendie, etc.) </t>
  </si>
  <si>
    <t>Verzameld en inhoudelijk gecoördineerd Definitief Ontwerp</t>
  </si>
  <si>
    <t>Projet Final rassemblé et coordonné</t>
  </si>
  <si>
    <t>Coordination et intégration des conseils/projets participants (structure, techniques, incendie, etc.) concernant les abords</t>
  </si>
  <si>
    <t>Coördineren en integreren van adviezen/ontwerpen participanten (structuur, technieken, brand, …) mtb buitenaanleg</t>
  </si>
  <si>
    <t xml:space="preserve">Livraison de modèles d'information pour la coordination de base et raffinée selon la planification de la coordination </t>
  </si>
  <si>
    <t>Aanleveren Informatiemodellen voor basis en verfijnde coördinatie volgens coördinatieplanning</t>
  </si>
  <si>
    <t>Aanleveren van Informatiemodellen voor basis en verfijnde coördinatie volgens coördinatieplanning en gemaakte afspraken naar opdelingsstrategie en graad van detail.</t>
  </si>
  <si>
    <t xml:space="preserve">Livraison de modèles d'information pour la coordination de base et raffinée selon la planification de la coordination et les accords conclus selon la stratégie de la division et le degré de détail. </t>
  </si>
  <si>
    <t xml:space="preserve">Coordination de base basée sur BIM AR-STAB selon la planification de la coordination </t>
  </si>
  <si>
    <t>Basis coördinatie aan de hand van BIM AR-STAB volgens coördinatieplanning</t>
  </si>
  <si>
    <t>Basis coördinatie van de Onderbouw - Bovenbouw  AR -STAB</t>
  </si>
  <si>
    <t>Coordination de base de la Sous-structure - Superstructure AR -STAB</t>
  </si>
  <si>
    <t>Modèle(s) de coordination selon accords du PRE BIM Plan d'exécution</t>
  </si>
  <si>
    <t>Coördinatiemodel(len) volgens afspraken Bim Uitvoeringsplan</t>
  </si>
  <si>
    <t xml:space="preserve">Coordination de base basée sur BIM AR-STAB-TS selon la planification de la coordination </t>
  </si>
  <si>
    <t>Basis coördinatie aan de hand van BIM AR-STAB-TS volgens coördinatieplanning</t>
  </si>
  <si>
    <t>Basis coördinatie van de Onderbouw - Bovenbouw  AR -STAB -TS (hoofdleidingen - schachten), update coördinatiemodel(len)</t>
  </si>
  <si>
    <t>Coordination de base de la Sous-structure - Superstructure AR -STAB -TS (tuyaux principaux - puits), mise à jour Modèle(s) de coordination</t>
  </si>
  <si>
    <t xml:space="preserve">Coordination affinée basée sur BIM AR-STAB-TS selon la planification de la coordination </t>
  </si>
  <si>
    <t>Verfijnde coördinatie aan de hand van BIM AR-STAB-TS volgens coördinatieplanning</t>
  </si>
  <si>
    <t>Verfijnde coördinatie van de Onderbouw - Bovenbouw  AR -STAB -TS (met sparingen), update coördinatiemodel(len)</t>
  </si>
  <si>
    <t>Coordination affinée de la Sous-structure - Superstructure AR -STAB -TS (avec réservations), mise à jour Modèle(s) de coordination</t>
  </si>
  <si>
    <t>Mise à jour du dossier permis</t>
  </si>
  <si>
    <t>Update Bouwaanvraag dossier</t>
  </si>
  <si>
    <t>Update plattegronden met definitieve indeling en inrichting met ruimte en bouwdeelspecificaties.Update indeling van de gevels met bouwdeelspecificaties.Update doorsnedes met definitieve indeling en inrichting met ruimte- en bouwdeelspecificaties. Update ruimtelijke reservering voor structuur en technieken. Schaal 1/100</t>
  </si>
  <si>
    <t xml:space="preserve">Update vues en plan définitives avec aménagement définitif des epaces, y compris spécifications. Update vues de façades définitives avec spécifications. Update coupes définitives avec spécifications. Update réservations définitives pour structure et techniques spéciales. Échelle 1/100 </t>
  </si>
  <si>
    <t xml:space="preserve">Fichier Master BIM avec point de référence, niveaux et axes convenus </t>
  </si>
  <si>
    <t xml:space="preserve">Masterfile BIM met afgesproken referentiepunt, niveau's en assen </t>
  </si>
  <si>
    <t>Opzetten Masterfile, opstart BIM met andere projectpartners afstemmen</t>
  </si>
  <si>
    <t>Configurez le fichier Master, démarrez la coordination BIM avec d'autres partenaires du projet</t>
  </si>
  <si>
    <t>Elaboration détails de principe conception projet travaux de construction et aménagement : détails architecture</t>
  </si>
  <si>
    <t>Uitwerken principedetails ontwerp bouwwerken en inrichting: detaillering architectuur</t>
  </si>
  <si>
    <t xml:space="preserve">Kenmerkende fragmenten en details 1/5 - 1/10 met ruimte- en bouwdeelspecificaties en maatvoering </t>
  </si>
  <si>
    <t>Eléments cractéristiques et détails échelle 1/5 - 1/10 avec spécifications et dimensions.</t>
  </si>
  <si>
    <t>Plan(s) général avec indication des détails du type</t>
  </si>
  <si>
    <t>Overzichtsplan(nen) met aanduiding typedetails</t>
  </si>
  <si>
    <t>Formaat PDF, schaal 1:100</t>
  </si>
  <si>
    <t>Format PDF, échelle 1:100</t>
  </si>
  <si>
    <t>Coupe(s) général avec indication des détails du type</t>
  </si>
  <si>
    <t>Overzichtssnede(n) met aanduiding typedetails</t>
  </si>
  <si>
    <t>Liste des détails extérieurs</t>
  </si>
  <si>
    <t>Lijst details exterieur</t>
  </si>
  <si>
    <t>Format PDF- xlsx</t>
  </si>
  <si>
    <t>Liste des détails intérieurs</t>
  </si>
  <si>
    <t>Lijst details interieur</t>
  </si>
  <si>
    <t>FIRST DRAFT architecture</t>
  </si>
  <si>
    <t>FIRST DRAFT architectuur</t>
  </si>
  <si>
    <t>Details ter goedkeuring.Layout technisch ontwerp, plattegronden 1/50 , indeling van de gevels 1/50 , doorsnedes 1/50. Deliverablelijst Aanbestedingsdossier (Lastenboek - meetstaat - borderellen - overzichtsplannen - plannen 1:50 - afwerkingsplannen - details exterieur - details interieur - compartimenteringsplannen - informatiemodel(len)</t>
  </si>
  <si>
    <t>Détails pour approbation. Mise en page dossier, plans d'étage 1/50 , implantation des façades 1/50 , coupes 1/50. Liste des livrables Dossier d'appel d'offres (Cahier des charges - métrés - bordereaux - plans d'ensemble - plans 1:50 - plans de finition - détails extérieur - détails intérieur - plans de compartimentage - modèle(s) d'information)</t>
  </si>
  <si>
    <t>Détails extérieurs</t>
  </si>
  <si>
    <t>Details exterieur</t>
  </si>
  <si>
    <t>Formaat PDF, schaal 1:5_1:10</t>
  </si>
  <si>
    <t>Format PDF, échelle 1:5_1:10</t>
  </si>
  <si>
    <t>Détails intérieurs</t>
  </si>
  <si>
    <t>Details interieur</t>
  </si>
  <si>
    <t xml:space="preserve">Plans d'étage </t>
  </si>
  <si>
    <t xml:space="preserve">Plattegronden </t>
  </si>
  <si>
    <t>Formaat PDF, consistent uit model, layout - hoofdmaten, schaal 1:50</t>
  </si>
  <si>
    <t>Format PDF, conforme au modèle, mise en pâge - dimensions principales , échelle 1:50</t>
  </si>
  <si>
    <t xml:space="preserve">Façades </t>
  </si>
  <si>
    <t xml:space="preserve">Gevels </t>
  </si>
  <si>
    <t xml:space="preserve">Coupe </t>
  </si>
  <si>
    <t xml:space="preserve">Sneden </t>
  </si>
  <si>
    <t>Liste des livrables dossier d'appel d'offres</t>
  </si>
  <si>
    <t>Lijst deliverables aanbestedingsdossier</t>
  </si>
  <si>
    <t>SECOND DRAFT architecture</t>
  </si>
  <si>
    <t>SECOND DRAFT architectuur</t>
  </si>
  <si>
    <t>Coördinatietekeningen technisch ontwerp, verzameld en inhoudelijk afgestemd technisch ontwerp. Definitieve plattegronden 1/50 met definitieve indeling en inrichting met ruimte en bouwdeelspecificaties en maatvoering. Definitieve indeling van de gevels 1/50 met bouwdeelspecificaties en maatvoering. Definitieve doorsnedes 1/50 met definitieve indeling en inrichting met ruimte- en bouwdeelspecificaties en maatvoering. Definitieve ruimtelijke reservering voor structuur en technieken. Voorbereiding volledig dossier, incl afwerkingsplannen, .... , Update First Draft en vervollediging met afwerkings-,compartimenteringsplannen,....volgens deliverablelijst</t>
  </si>
  <si>
    <t>Dessins coordonnés du projet rassemblés et coordonnés avec les autres corps de métiers. Vues en plan définitives échelle 1/50 avec aménagement définitif des epaces, y compris spécifications et dimensions. Vues de façades définitives échelle 1/50 avec spécifications et dimensions. Coupes définitives échelle 1/50 avec spécifications et dimensions. Réservations définitives pour structure et techniques spéciales. Préparation du dossier complet, y compris les plans de finition, .... Mise à jour First draft et completer avec finitions, plans de compartimentage,.... selon liste des livrables</t>
  </si>
  <si>
    <t>Modèle Projet final</t>
  </si>
  <si>
    <t>Model Definitief ontwerp</t>
  </si>
  <si>
    <t>Formaat natief en ifc</t>
  </si>
  <si>
    <t>Format native et ifc</t>
  </si>
  <si>
    <t>Formaat PDF, Opmerkingen verwerkt, schaal 1:5_1:10</t>
  </si>
  <si>
    <t>Format PDF, Commentaires traités, échelle 1:5_1:10</t>
  </si>
  <si>
    <t>Formaat PDF, consistent uit model, maatvoering, specificaties, schaal 1:50</t>
  </si>
  <si>
    <t>Format PDF, conforme au modèle, dimensions, spécification , échelle 1:50</t>
  </si>
  <si>
    <t>Plans de finition</t>
  </si>
  <si>
    <t>Afwerkingsplannen</t>
  </si>
  <si>
    <t>Formaat PDF, consistent uit model, maatvoering, specificaties, wand-pladond-deuren, schaal 1:50</t>
  </si>
  <si>
    <t>Format PDF, conforme au modèle, dimensions, spécification, mur-plafond-portes , échelle 1:50</t>
  </si>
  <si>
    <t>Métré architecture - DRAFT</t>
  </si>
  <si>
    <t>Meetstaat architectuur - DRAFT</t>
  </si>
  <si>
    <t>Opstellen van gedetailleerde en samenvattende meetstaat ten behoeve van de prijsopmaak_standaard structuur meetstaat - link BIM indien van toepassing (hoofdposten reeds ok)</t>
  </si>
  <si>
    <t>Elaboration du métré détaillé et récapitulatif en fonction de l'élaboration du budget définitif_structure standard métré - lien BIM(le cas échéant) (postes impotants ok)</t>
  </si>
  <si>
    <t>Métré architecture</t>
  </si>
  <si>
    <t>Meetstaat architectuur</t>
  </si>
  <si>
    <t>Bordereaux des menuiseries extérieures</t>
  </si>
  <si>
    <t>Borderel overzicht buitenschrijnwerk</t>
  </si>
  <si>
    <t>Bordereaux des menuiseries intérieures</t>
  </si>
  <si>
    <t>Borderel overzicht binnenschrijnwerk</t>
  </si>
  <si>
    <t>Spécifications techniques/devis architecture - DRAFT</t>
  </si>
  <si>
    <t>Technische specificaties/bestek architectuur - DRAFT</t>
  </si>
  <si>
    <t>Technische specificaties van bouwdelen, componenten en materialen, hun verwerking; Aanduiding van hun toepassing.</t>
  </si>
  <si>
    <t>Spécifications techniques des éléments de construction, composants, matériaux et leur mise en oeuvre; indication de leur application.</t>
  </si>
  <si>
    <t>cahier des charges architecture</t>
  </si>
  <si>
    <t>Lastenboek architectuur</t>
  </si>
  <si>
    <t>FINAL DRAFT architecture Adjudication</t>
  </si>
  <si>
    <t>FINAL DRAFT architectuur Aanbesteding</t>
  </si>
  <si>
    <t>Finaal Aanbestedingsdossier, incl, meetstaat(ten) en Bestek, basis voor definitieve prijsvraag en contractonderhandeling, update Second draft</t>
  </si>
  <si>
    <t>Dossier d'appel d'offres final, y compris métré(s) et spécifications, base pour le prix final et la négociation du contrat, update Sercond draft</t>
  </si>
  <si>
    <t>Adaptation projet en fonction de la négociation de devis, architecture</t>
  </si>
  <si>
    <t>Aanpassing van het project in functie van de Offerte Onderhandeling mbt de architectuur</t>
  </si>
  <si>
    <t>Aanpassingen ontwerp ifv.Offerte onderhandeling, informatiemodel, plannen, details, meetstaat, lastenboek, update Final draft</t>
  </si>
  <si>
    <t>Adaptations concept en fonction de la négociation de devis, modèle, plans, détails, métré cahier des charges, update Final draft</t>
  </si>
  <si>
    <t>Etablissement de dossiers de commercialisation (plans de vente)</t>
  </si>
  <si>
    <t>Opmaak commercialisatiedossiers (verkoopplannen)</t>
  </si>
  <si>
    <t>Plans de vente</t>
  </si>
  <si>
    <t>Verkoopplannen</t>
  </si>
  <si>
    <t>Formaat PDF, consistent uit model, maatvoering, specificaties, 1 plan per appartement, schaal 1:50</t>
  </si>
  <si>
    <t>Format PDF, conforme au modèle, dimensions, spécification , 1 plan par appartement, échelle 1:50</t>
  </si>
  <si>
    <t>Mise à jour points de départ conceptuels Stabilité</t>
  </si>
  <si>
    <t>Update conceptuele uitgangspunten Stabiliteit</t>
  </si>
  <si>
    <t>Update constructieve functies en prestaties per ruimte(soort). Uitgangspunten belastingen, brandveiligheid, …</t>
  </si>
  <si>
    <t>Mise à jour les fonctions constructives et prestations par espace. Principes des charges, sécurité incendie, …</t>
  </si>
  <si>
    <t>Mise à jour plans de marquage plan et dossier stabilité avant-projet</t>
  </si>
  <si>
    <t>Update stiftenplannen en dossier stabiliteit voorontwerp</t>
  </si>
  <si>
    <t>Schaal 1/100</t>
  </si>
  <si>
    <t xml:space="preserve">Échelle 1/100 </t>
  </si>
  <si>
    <t xml:space="preserve">Démarrage du modèle d'information basé sur Masterfile </t>
  </si>
  <si>
    <t>Opstart Informatiemodel op basis van Masterfile</t>
  </si>
  <si>
    <t>Modèle Projet final_mock up</t>
  </si>
  <si>
    <t>Model Definitief ontwerp_mock up</t>
  </si>
  <si>
    <t>FIRST DRAFT stabilité</t>
  </si>
  <si>
    <t>FIRST DRAFT stabiliteit</t>
  </si>
  <si>
    <t>Berekeningen technisch ontwerp Stabiliteit. Inhoud: lastendaling, stabiliteitsberekening, berekening van belasting van funderingen, globale berekeningen van constructie-onderdelen. Eisen: de berekeningen moeten voldoen als interne onderbouwing van het technisch ontwerp en zijn niet bedoeld om extern te worden verstrekt. In de stabiliteitsberekening moeten, op basis van de gekozen opbouw van de constructie en de fundering en onder invloed van de optredende uitwendige krachten en invloeden voor de constructie als geheel de eigenschappen qua vervorming en qua krachtsverdeling zijn vastgelegd, het evenwicht en de vervormingen zijn gecontroleerd, de gekozen constructie-afmetingen zijn geverifieerd en de krachten op de fundering zijn bepaald. Indelingen plattegronden 1/50. Deliverablelijst Aanbestedingsdossier (Lastenboek - meetstaat - bekistingsplannen 1:50 - overlasten - details 1: 10- informatiemodel(len)</t>
  </si>
  <si>
    <t>Calculs projet stabilité: descente des charges, calculs de stabilité, calcul des charges sur fondations, calcul global des éléments de constuction. Exigences: les calculs doivent servir de justification interne et ne doivent pas être distribués. Dans ces calculs, et ce sur base du choix des fondations et de la structure et en fonction des charges extérieures, les déformations et la distribution des charges doivent êter déterminés définitivement, l'équilibre et les déplacements doivent être vérifiés les dimensions doivent êtré vérifiées et les charges sur les fondations doivent être déterminées. Préparer vues en plan échelle 1/50. Liste des livrables Dossier d'appel d'offres (Cahier des charges - métré - plans de coffrage 1:50 - surcharges - détails 1: 10, modèle(s) d'information)</t>
  </si>
  <si>
    <t>Notes de calcul, capacité portante de la fondation</t>
  </si>
  <si>
    <t>Rekenota's, draagkracht fundering</t>
  </si>
  <si>
    <t>Plans de coffrage</t>
  </si>
  <si>
    <t>Bekistingsplannen</t>
  </si>
  <si>
    <t>Sélection préfabrication / coulage sur place</t>
  </si>
  <si>
    <t>Selectie prefabricatie / ter plaatse gestort</t>
  </si>
  <si>
    <t xml:space="preserve">Bepalen welke structuurelementen zullen geprefabriceerd worden en welke ter plaatse gegoten. </t>
  </si>
  <si>
    <t>Déterminer quels éléments seront préfabriqués en quels éléments seront coulés sur place.</t>
  </si>
  <si>
    <t>Aperçu sélection préfabrication / coulage sur place</t>
  </si>
  <si>
    <t>Overzicht prefabricatie / ter plaatse gestort</t>
  </si>
  <si>
    <t>Formaat PDF - xlsx - ifc</t>
  </si>
  <si>
    <t>Format PDF - xlsx - ifc</t>
  </si>
  <si>
    <t>Conception projet fondation/fouille</t>
  </si>
  <si>
    <t>Opmaak ontwerp fundering/bouwput</t>
  </si>
  <si>
    <t>Plattegronden, type-doorsneden, profielen van geotechnische elementen van de fundering. Beschrijving van de uitvoering. Beschrijving van dimensies en materialen van grondkerende wanden en benodigde bouwputvoorzieningen. Deliverables inplannen bij Second Draft.</t>
  </si>
  <si>
    <t>Vues en plans, coupes type, profiles des éléments géotechniques des fondations. Description de l'exécution. Description des dimensions et matériaux des parois de soutènement de terre et éléments nécessaires pour la réalisation des excavations. Planifier les livrables au Second Draft.</t>
  </si>
  <si>
    <t>Élaboration projet structures, dalles et murs (béton et acier)</t>
  </si>
  <si>
    <t>Opmaak ontwerp structuren, vloerplaten en muren (beton en staal)</t>
  </si>
  <si>
    <t>Plattegronden, type-doorsneden van betonnen en/of stalen structuren. Beschrijving van de uitvoering. Beschrijving van dimensies en materialen van structuren, platen en wanden. Deliverables inplannen bij Second Draft.</t>
  </si>
  <si>
    <t>Vues en plans, coupes type des structures en béton et/ou acier. Description de l'exécution. Description des dimensions et matériaux des structures, planchers et murs. Planifier les livrables au Second Draft.</t>
  </si>
  <si>
    <t>304</t>
  </si>
  <si>
    <t xml:space="preserve">Traitement des éléments préfabriqués / coulés en place,
traitement des informations de l'EPG </t>
  </si>
  <si>
    <t>Prefabricatie / ter plaatse gestort elementen uitwerken, input EPG verwerken</t>
  </si>
  <si>
    <t>Opmaken van bekistingsplannen en details,wapeningsratio's volgens regels van de kunst gepaste schaal, informatie in BIM model. Deliverables inplannen bij Second Draft.</t>
  </si>
  <si>
    <t>Elaboration des plans de coffrage et détails, ratio de renforcement, selon les règles de l'art et sur échelle approprié, informations dans le modèle BIM. Planifier les livrables au Second Draft.</t>
  </si>
  <si>
    <t>305</t>
  </si>
  <si>
    <t xml:space="preserve">Détails structures en acier </t>
  </si>
  <si>
    <t>Detaillering staalstructuur</t>
  </si>
  <si>
    <t>Uitwerken van gedetailleerde plannen en snedes,lasten en principedetails, informatie in BIM model. Delivarables inplannen bij Second Draft.</t>
  </si>
  <si>
    <t>Elaboration des plans et coupes détaillés, charges, détails de principe, informations dans le modèle BIM.Planifier les livrables au Second Draft.</t>
  </si>
  <si>
    <t>306</t>
  </si>
  <si>
    <t>SECOND DRAFT stabilité</t>
  </si>
  <si>
    <t>SECOND DRAFT stabiliteit</t>
  </si>
  <si>
    <t>Definitieve plattegronden 1/50 met maatvoering en principedoorsneden. Voorbereiding volledig dossier.Update First Draft en vervollediging volgens deliverablelijst</t>
  </si>
  <si>
    <t>Vues en plan définitives échelle 1/50 avec dimensions et détails de principe. Préparation du dossier complet.Mise à jour First draft et completer selon liste des livrables</t>
  </si>
  <si>
    <t xml:space="preserve">Détails </t>
  </si>
  <si>
    <t>Details</t>
  </si>
  <si>
    <t>Formaat PDF, consistent uit model, maatvoering, specificaties, schaal 1:10</t>
  </si>
  <si>
    <t>Format PDF, conforme au modèle, dimensions, spécification , échelle 1:10</t>
  </si>
  <si>
    <t>307</t>
  </si>
  <si>
    <t>Métré stabilité - DRAFT</t>
  </si>
  <si>
    <t>Meetstaat stabiliteit - DRAFT</t>
  </si>
  <si>
    <t>Opstellen van gedetailleerde en samenvattende meetstaat ten behoeve van de prijsopmaak_standaard structuur meetstaat - link BIM indien van toepassing</t>
  </si>
  <si>
    <t>Elaboration du métré détaillé et récapitulatif en fonction de l'élaboration du budget définitif_structure standard métré - lien BIM le cas échéant</t>
  </si>
  <si>
    <t>Métré stabilité</t>
  </si>
  <si>
    <t xml:space="preserve">Meetstaat stabiliteit </t>
  </si>
  <si>
    <t>308</t>
  </si>
  <si>
    <t>Spécifications techniques/devis stabilité - DRAFT</t>
  </si>
  <si>
    <t>Technische specificaties/bestek stabiliteit - DRAFT</t>
  </si>
  <si>
    <t>Technische specificaties van constructies en constructieonderdelen, materialen en hun verwerking. Aanduiding van hun toepassing.</t>
  </si>
  <si>
    <t>Spécifications techniques des éléments de structure, composants, matériaux et leur mise en oeuvre; indication de leur application.</t>
  </si>
  <si>
    <t>cahier des charges stabilité</t>
  </si>
  <si>
    <t>Lastenboek stabiliteit</t>
  </si>
  <si>
    <t>FINAL DRAFT stabilité Adjudication</t>
  </si>
  <si>
    <t>FINAL DRAFT stabiliteit Aanbesteding</t>
  </si>
  <si>
    <t>Dossier d'appel d'offres final, y compris métré(s) et spécifications, base pour le prix final et la négociation du contrat, update Second draft</t>
  </si>
  <si>
    <t>Adaptation projet en fonction de la négociation de devis, stabilité</t>
  </si>
  <si>
    <t>Aanpassing van het project in functie van de Offerte Onderhandeling mbt stabiliteit</t>
  </si>
  <si>
    <t>Aanpassingen ontwerp ifv.Offerte onderhandeling, informatiemodel, plannen, details, meetstaat,lastenboek, update Final draft</t>
  </si>
  <si>
    <t>Adaptations concept en fonction de la négociation de devis, modèle, plans, détails, métré,cahier des charges, update Final draft</t>
  </si>
  <si>
    <t>Mise à jour points de départ conceptuels Techniques</t>
  </si>
  <si>
    <t>Update conceptuele uitgangspunten Technieken</t>
  </si>
  <si>
    <t>Update technische prestaties per functie en/of ruimtesoort. Uitgangspunten prestaties installaties.</t>
  </si>
  <si>
    <t>Mise à jour les prestations techniques par fonction et/ou espace. Principes des installations techniques.</t>
  </si>
  <si>
    <t>Mise à jour repères plan techniques</t>
  </si>
  <si>
    <t>Update stiftenplannen technieken</t>
  </si>
  <si>
    <t>Uitwisselingsformaat ifc - model per discipline HVAC-SAN-ELEC-SPRINKLER-RIOLERING</t>
  </si>
  <si>
    <t xml:space="preserve">Format d'échange ifc - modèle par discipline HVAC-SAN-ELEC-SPRINKLER-SYSTÈME D'ÉGOUT </t>
  </si>
  <si>
    <t>FIRST DRAFT techniques</t>
  </si>
  <si>
    <t>FIRST DRAFT technieken</t>
  </si>
  <si>
    <t>Uitwerken van de weerhouden principes van de technische installaties, definitieve energiebalans. Definitieve berekeningen capaciteiten, vaststellen van definitieve afmetingen technische ruimten en voorzieningen voor horizontale en verticale  leidingkanalen. Indelingen plattegronden 1/50-1/100. Coördinatieplannen (alle disciplines). Deliverablelijst Aanbestedingsdossier (Lastenboek - meetstaat - coördinatieplannen 1:50 - plannen HVAC 1:50 -plannen SAN 1:50- plannen ELEC 1:50 - schema's - informatiemodel(len)</t>
  </si>
  <si>
    <t>Elaboration des principes retenus des installations techniques, bilan énergétique définitif. Calculs définitifs des capacités, arrêter les dimensions définitives des locaux techniques et réservations pour les conduites horizontales et verticales. Préparer vues en plan échelle 1/50-1/100. Plans de coordination (toutes disciplines).Liste des livrables Dossier d'appel d'offres (Cahier des charges - métré - plans de coordination 1:50 - plans HVAC 1:50 - plans SAN 1:50 - plans ELEC 1:50 - schèmes - modèle(s) d'information.</t>
  </si>
  <si>
    <t>Plans de coordination</t>
  </si>
  <si>
    <t>Coördinatieplannen</t>
  </si>
  <si>
    <t>Dimensionnement des installations</t>
  </si>
  <si>
    <t>Dimensionering van de installaties</t>
  </si>
  <si>
    <t>De dimensionering van basiscomponenten van de installatie, de pompen, de leidingen, kanalen, ….. Apparatuurselectie van alle installatie-onderdelen en hun maatvoering</t>
  </si>
  <si>
    <t>Dimensionnement des composants de base de l'installation, des pompes, des conduites et canalisations, … Sélection des appareils de tous les éléments des installations et leurs dimensions.</t>
  </si>
  <si>
    <t xml:space="preserve">Assistance au choix des équipements (dispositifs d'éclairage, …) </t>
  </si>
  <si>
    <t>Assistentie bij apparatuurselectie (verlichtingstoestellen,…...)</t>
  </si>
  <si>
    <t>Aperçu des équipements</t>
  </si>
  <si>
    <t>Overzicht apparatuur</t>
  </si>
  <si>
    <t xml:space="preserve">SECOND DRAFT techniques </t>
  </si>
  <si>
    <t xml:space="preserve">SECOND DRAFT technieken </t>
  </si>
  <si>
    <t>Definitieve plattegronden 1/50 met maatvoering en principeschema's. Voorbereiding volledig dossier. Update First Draft en vervollediging volgens deliverablelijst</t>
  </si>
  <si>
    <t>Vues en plan définitives échelle 1/50 avec dimensions et schémas de principe. Préparation du dossier complet.Mise à jour First draft et completer selon liste des livrables.</t>
  </si>
  <si>
    <t xml:space="preserve">Modèle éléments de réservation techniques </t>
  </si>
  <si>
    <t xml:space="preserve">Model sparingselementen technieken </t>
  </si>
  <si>
    <t>FINAL DRAFT techniques  Adjudication</t>
  </si>
  <si>
    <t xml:space="preserve">FINAL DRAFT technieken </t>
  </si>
  <si>
    <t>Finaal Aanbestedingsdossier,coördinatieplannen, update Second draft</t>
  </si>
  <si>
    <t>Dossier d'appel d'offres final, Plans de coordination (toutes disciplines), update Second draft</t>
  </si>
  <si>
    <t>Adaptation projet en fonction de la négociation de devis, techniques</t>
  </si>
  <si>
    <t>Aanpassing van het project in functie van de Offerte Onderhandeling mbt technieken</t>
  </si>
  <si>
    <t>Adaptations concept en fonction de la négociation de devis, modèle, plans, détails, métré, cahier des charges, update Final draft</t>
  </si>
  <si>
    <t>SECOND DRAFT techniques HVAC</t>
  </si>
  <si>
    <t>SECOND DRAFT technieken HVAC</t>
  </si>
  <si>
    <t>Definitieve plattegronden 1/50 met maatvoering en principeschema's. Voorbereiding volledig dossier HVAC</t>
  </si>
  <si>
    <t>Vues en plan définitives échelle 1/50 avec dimensions et schémas de principe. Préparation du dossier complet HVAC.</t>
  </si>
  <si>
    <t>Elementen technieken HVAC, formaat ifc</t>
  </si>
  <si>
    <t>Éléments techniques HVAC, format ifc</t>
  </si>
  <si>
    <t>Plans HVAC</t>
  </si>
  <si>
    <t>Plannen HVAC</t>
  </si>
  <si>
    <t>SC</t>
  </si>
  <si>
    <t>Schème CV</t>
  </si>
  <si>
    <t>Schema CV</t>
  </si>
  <si>
    <t>Métré techniques HVAC - DRAFT</t>
  </si>
  <si>
    <t>Meetstaat technieken HVAC -DRAFT</t>
  </si>
  <si>
    <t>Métré HVAC</t>
  </si>
  <si>
    <t>Meetstaat HVAC</t>
  </si>
  <si>
    <t>Spécifications techniques HVAC - DRAFT</t>
  </si>
  <si>
    <t>Technische specificaties technieken HVAC - DRAFT</t>
  </si>
  <si>
    <t>Technische specificaties  van installaties, installatieonderdelen, materialen en hun verwerking. Aanduiding van hun toepassing.</t>
  </si>
  <si>
    <t>Spéfications techniques des installations, éléments des installations, matériaux et leur mise en oeuvre. Indication de leur application.</t>
  </si>
  <si>
    <t>Cahier des charges HVAC</t>
  </si>
  <si>
    <t>Lastenboek HVAC</t>
  </si>
  <si>
    <t>FINAL DRAFT techniques HVAC Adjudication</t>
  </si>
  <si>
    <t>FINAL DRAFT technieken HVAC Aanbesteding</t>
  </si>
  <si>
    <t>Finaal Aanbestedingsdossier HVAC, incl, meetstaat(ten) en Bestek, basis voor definitieve prijsvraag en contractonderhandeling, update Second draft</t>
  </si>
  <si>
    <t>Dossier d'appel d'offres final HVAC, y compris métré(s) et spécifications, base pour le prix final et la négociation du contrat, update Second draft</t>
  </si>
  <si>
    <t>Adaptation projet en fonction de la négociation de devis, techniques HVAC</t>
  </si>
  <si>
    <t>Aanpassing van het project in functie van de Offerte Onderhandeling mbt technieken HVAC</t>
  </si>
  <si>
    <t>Aanpassingen ontwerp ifv.Offerte onderhandeling, informatiemodel, plannen, details, meetstaat-lastenboek HVAC, update Final draft</t>
  </si>
  <si>
    <t>Adaptations concept en fonction de la négociation de devis, modèle, plans, détails, métré-cahier des charges HVAC, update Final draft</t>
  </si>
  <si>
    <t>SECOND DRAFT techniques ELEC</t>
  </si>
  <si>
    <t>SECOND DRAFT technieken ELEC</t>
  </si>
  <si>
    <t>Definitieve plattegronden 1/50 met maatvoering en principeschema's. Voorbereiding volledig dossier ELEC</t>
  </si>
  <si>
    <t>Vues en plan définitives échelle 1/50 avec dimensions et schémas de principe. Préparation du dossier complet ELEC.</t>
  </si>
  <si>
    <t>Elementen technieken ELEC, formaat ifc</t>
  </si>
  <si>
    <t>Éléments techniques ELEC, format ifc</t>
  </si>
  <si>
    <t>Plans ELEC</t>
  </si>
  <si>
    <t>Plannen ELEC</t>
  </si>
  <si>
    <t>Schème ELEC</t>
  </si>
  <si>
    <t>Schema ELEC</t>
  </si>
  <si>
    <t>Schème Données</t>
  </si>
  <si>
    <t>Schema Data</t>
  </si>
  <si>
    <t>Métré techniques ELEC - DRAFT</t>
  </si>
  <si>
    <t>Meetstaat technieken ELEC -DRAFT</t>
  </si>
  <si>
    <t>Métré ELEC</t>
  </si>
  <si>
    <t>Meetstaat ELEC</t>
  </si>
  <si>
    <t>Spécifications techniques ELEC - DRAFT</t>
  </si>
  <si>
    <t>Technische specificaties technieken ELEC - DRAFT</t>
  </si>
  <si>
    <t>Cahier des charges ELEC</t>
  </si>
  <si>
    <t>Lastenboek ELEC</t>
  </si>
  <si>
    <t>FINAL DRAFT techniques ELEC Adjudication</t>
  </si>
  <si>
    <t>FINAL DRAFT technieken ELEC Aanbesteding</t>
  </si>
  <si>
    <t>Finaal Aanbestedingsdossier ELEC, incl, meetstaat(ten) en Bestek, basis voor definitieve prijsvraag en contractonderhandeling, update Second draft</t>
  </si>
  <si>
    <t>Dossier d'appel d'offres final ELEC, y compris métré(s) et spécifications, base pour le prix final et la négociation du contrat, update Second draft</t>
  </si>
  <si>
    <t>Adaptation projet en fonction de la négociation de devis, techniques ELEC</t>
  </si>
  <si>
    <t>Aanpassing van het project in functie van de Offerte Onderhandeling mbt technieken ELEC</t>
  </si>
  <si>
    <t>Aanpassingen ontwerp ifv.Offerte onderhandeling, informatiemodel, plannen, details, meetstaat-lastenboek ELEC, update Final draft</t>
  </si>
  <si>
    <t>Adaptations concept en fonction de la négociation de devis, modèle, plans, détails, métré-cahier des charges ELEC, update Final draft</t>
  </si>
  <si>
    <t xml:space="preserve">SECOND DRAFT techniques SAN - ÉGOUT </t>
  </si>
  <si>
    <t>SECOND DRAFT technieken SAN - RIOLERING</t>
  </si>
  <si>
    <t>Definitieve plattegronden 1/50 met maatvoering en principeschema's. Voorbereiding volledig dossier SAN - RIOLERING</t>
  </si>
  <si>
    <t>Vues en plan définitives échelle 1/50 avec dimensions et schémas de principe. Préparation du dossier complet SAN - ÉGOUT.</t>
  </si>
  <si>
    <t>Elementen technieken SAN, formaat ifc</t>
  </si>
  <si>
    <t>Éléments techniques SAN, format ifc</t>
  </si>
  <si>
    <t xml:space="preserve">Modèle Projet final ÉGOUT </t>
  </si>
  <si>
    <t>Model Definitief ontwerp RIOLERING</t>
  </si>
  <si>
    <t>Elementen technieken RIOLERING, formaat ifc</t>
  </si>
  <si>
    <t>Éléments techniques ÉGOUT , format ifc</t>
  </si>
  <si>
    <t>Plans SAN</t>
  </si>
  <si>
    <t>Plannen SAN</t>
  </si>
  <si>
    <t xml:space="preserve">Plans ÉGOUT </t>
  </si>
  <si>
    <t>Plannen RIOLERING</t>
  </si>
  <si>
    <t>Schème SAN</t>
  </si>
  <si>
    <t>Schema SAN</t>
  </si>
  <si>
    <t>Métré techniques SAN - ÉGOUT  - DRAFT</t>
  </si>
  <si>
    <t>Meetstaat technieken SAN - RIOLERING -DRAFT</t>
  </si>
  <si>
    <t xml:space="preserve">Métré SAN - ÉGOUT </t>
  </si>
  <si>
    <t>Meetstaat SAN - RIOLERING</t>
  </si>
  <si>
    <t>Spécifications techniques SAN - ÉGOUT - DRAFT</t>
  </si>
  <si>
    <t>Technische specificaties technieken SAN - RIOLERING  - DRAFT</t>
  </si>
  <si>
    <t xml:space="preserve">Cahier des charges SAN - ÉGOUT </t>
  </si>
  <si>
    <t>Lastenboek SAN - RIOLERING</t>
  </si>
  <si>
    <t>FINAL DRAFT techniques SAN - ÉGOUT  Adjudication</t>
  </si>
  <si>
    <t>FINAL DRAFT technieken SAN - RIOLERING  Aanbesteding</t>
  </si>
  <si>
    <t>Finaal Aanbestedingsdossier SAN - RIOLERING , incl, meetstaat(ten) en Bestek, basis voor definitieve prijsvraag en contractonderhandeling, update Second draft</t>
  </si>
  <si>
    <t>Dossier d'appel d'offres final SAN - ÉGOUT, y compris métré(s) et spécifications, base pour le prix final et la négociation du contrat, update Second draft</t>
  </si>
  <si>
    <t xml:space="preserve">Adaptation projet en fonction de la négociation de devis, techniques SAN - ÉGOUT </t>
  </si>
  <si>
    <t>Aanpassing van het project in functie van de Offerte Onderhandeling mbt technieken SAN - RIOLERING</t>
  </si>
  <si>
    <t>Aanpassingen ontwerp ifv.Offerte onderhandeling, informatiemodel, plannen, details, meetstaat-lastenboek SAN - RIOLERING, update Final draft</t>
  </si>
  <si>
    <t>Adaptations concept en fonction de la négociation de devis, modèle, plans, détails, métré-cahier des charges SAN - ÉGOUT, update Final draft</t>
  </si>
  <si>
    <t>Mise à jour du dossier permis abords</t>
  </si>
  <si>
    <t>Update Bouwaanvraag dossier buitenaanleg</t>
  </si>
  <si>
    <t>Update plattegronden met definitieve indeling en inrichting en doorsnedes met definitieve indeling en inrichting tbv buitenaanleg</t>
  </si>
  <si>
    <t>Update vues en plan définitives avec aménagement définitif des epaces et coupes définitives avec spécifications concernant les abords</t>
  </si>
  <si>
    <t>Elaboration détails de principe conception projet travaux de construction et aménagement : détails abords</t>
  </si>
  <si>
    <t>Uitwerken principedetails ontwerp bouwwerken en inrichting: detaillering buitenaanleg</t>
  </si>
  <si>
    <t>Liste des détails abords</t>
  </si>
  <si>
    <t>Lijst details buitenaanleg</t>
  </si>
  <si>
    <t xml:space="preserve">Uitwisselingsformaat ifc </t>
  </si>
  <si>
    <t xml:space="preserve">Format d'échange ifc </t>
  </si>
  <si>
    <t>Modèle Abords  Projet final, mock up</t>
  </si>
  <si>
    <t>Model Buitenaanleg Definitief ontwerp_mock up</t>
  </si>
  <si>
    <t>FIRST DRAFT abords</t>
  </si>
  <si>
    <t>FIRST DRAFT buitenaanleg</t>
  </si>
  <si>
    <t>Details ter goedkeuring.Coördinatietekeningen technisch ontwerp, plattegronden 1/100 met indeling en inrichting, doorsnedes 1/100 met indeling en inrichting. Deliverablelijst Aanbestedingsdossier (Lastenboek - meetstaat - plannen 1:100 - details - informatiemodel(len)</t>
  </si>
  <si>
    <t xml:space="preserve"> Détails pour approbation. Dessins coordonnés du projet rassemblés, vues en plan échelle 1/100 avec aménagement des epaces, coupes échelle 1/100 avec spécifications.Liste des livrables Dossier d'appel d'offres (Cahier des charges - métré - plans 1:100 - détails - modèle(s) d'information).</t>
  </si>
  <si>
    <t>Détails abords</t>
  </si>
  <si>
    <t>Details buitenaanleg</t>
  </si>
  <si>
    <t>Formaat PDF, consistent uit model, layout - hoofdmaten, schaal 1:100</t>
  </si>
  <si>
    <t>Format PDF, conforme au modèle, mise en pâge - dimensions principales , échelle 1:100</t>
  </si>
  <si>
    <t>SECOND DRAFT abords</t>
  </si>
  <si>
    <t>SECOND DRAFT buitenaanleg</t>
  </si>
  <si>
    <t>Coördinatietekeningen technisch ontwerp, definitieve plattegronden 1/50 met indeling en inrichting, definitieve doorsnedes 1/50 met indeling en inrichting en maatvoering. Voorbereiding volledig dossier.Update First Draft en vervollediging volgens deliverablelijst.</t>
  </si>
  <si>
    <t>Dessins coordonnés du projet rassemblés, vues en plan définitives échelle 1/50 avec aménagement des epaces, coupes définitives échelle 1/50 avec spécifications et dimensions. Préparation du dossier complet.Mise à jour First draft et completer selon liste des livrables.</t>
  </si>
  <si>
    <t>Modèle Abords  Projet final</t>
  </si>
  <si>
    <t>Model Buitenaanleg Definitief ontwerp</t>
  </si>
  <si>
    <t>Formaat PDF, consistent uit model, maatvoering, specificaties, schaal 1:100</t>
  </si>
  <si>
    <t>Format PDF, conforme au modèle, dimensions, spécification , échelle 1:100</t>
  </si>
  <si>
    <t>Métré abords - DRAFT</t>
  </si>
  <si>
    <t>Meetstaat buitenaanleg - DRAFT</t>
  </si>
  <si>
    <t>Métré abords</t>
  </si>
  <si>
    <t>Meetstaat buitenaanleg</t>
  </si>
  <si>
    <t>Spécifications techniques/devis abords - DRAFT</t>
  </si>
  <si>
    <t>Technische specificaties/bestek buitenaanleg - DRAFT</t>
  </si>
  <si>
    <t>cahier des charges abords</t>
  </si>
  <si>
    <t>Lastenboek buitenaanleg</t>
  </si>
  <si>
    <t>FINAL DRAFT abords Adjudication</t>
  </si>
  <si>
    <t>FINAL DRAFT buitenaanleg Aanbesteding</t>
  </si>
  <si>
    <t>Adaptation projet en fonction de la négociation de devis, abords</t>
  </si>
  <si>
    <t>Aanpassing van het project in functie van de Offerte Onderhandeling mbt buitenaanleg</t>
  </si>
  <si>
    <t>Vérifier l'architecture détaillée et l'aménagement paysager extérieur</t>
  </si>
  <si>
    <t>Controle detaillering architectuur en buitenaanleg</t>
  </si>
  <si>
    <t>Projet sécurité</t>
  </si>
  <si>
    <t>Veiligheid ontwerp</t>
  </si>
  <si>
    <t>Mise à jour projet sécurité incendie partie Architecture</t>
  </si>
  <si>
    <t>Update ontwerp brandveiligheid deel Architectuur</t>
  </si>
  <si>
    <t>Update opzet brandveiligheid (structuur gebouwen, uitrusting gebouwen, signalisatie en andere voorzieningen brandveiligheid, deliverables zie aanbestedingsdossier AR</t>
  </si>
  <si>
    <t>Mise à jour du concept sécurité incendie (structure des bâtiments, équipements, signalisation et autres installations sécurité incendie), livrables voir dossier d'appel d'offres AR.</t>
  </si>
  <si>
    <t>Rédaction déclaration initiale PEB</t>
  </si>
  <si>
    <t>Opmaken Startverklaring EPB</t>
  </si>
  <si>
    <t>Opmaak startverklaring EPB</t>
  </si>
  <si>
    <t>Rédaction décalration initiale PEB</t>
  </si>
  <si>
    <t>Déclaration initiale PEB</t>
  </si>
  <si>
    <t>Startverklaring EPB</t>
  </si>
  <si>
    <t>Rédaction du formulaire principal signé de la déclaration PEB</t>
  </si>
  <si>
    <t>Opmaken getekend aangifteformulier van de EPB aangifte</t>
  </si>
  <si>
    <t>Opstellen van het ondertekende hoofdformulier van de EPB-aangifte en haar bijlagen (het transmissieformulier en het formulier van opdeling van het project). Deze werkzaamheden gebeuren op basis van door de bouwpartners aangeleverde informatie.</t>
  </si>
  <si>
    <t>Elaboration du formulaire principale signé de la déclaration EPB et ses annexes (le formulaire de transmission et le formulaire de répartition du projet). Ces activités partent des informations reçues des autres partenaires.</t>
  </si>
  <si>
    <t>Formulaire principal signé de la déclaration PEB</t>
  </si>
  <si>
    <t>Aangifteformulier EPB</t>
  </si>
  <si>
    <t>Simulation résultat de durabilité projet final</t>
  </si>
  <si>
    <t>Simulatie duurzaamheidsscore definitief ontwerp</t>
  </si>
  <si>
    <t>Rapport de simulation résultat de durabilité projet final</t>
  </si>
  <si>
    <t>Rapportage van de simulatie duurzaamheidsscore definitief ontwerp</t>
  </si>
  <si>
    <t>Reporting de ventilation</t>
  </si>
  <si>
    <t>Ventilatierapportering</t>
  </si>
  <si>
    <t>Invoeren van EPB gerelateerde gegevens uit het ventilatieprestatieverslag in de EPB-software, deel hygiënische ventilatie en deel installaties</t>
  </si>
  <si>
    <t>Introduction des données PEB provenant du rapport des prestations de ventilation dans le logiciel PEB, tant pour la ventilation hygiénique que pour les installations.</t>
  </si>
  <si>
    <t>Rapport de ventilation</t>
  </si>
  <si>
    <t>Ventilatierapport</t>
  </si>
  <si>
    <t>Documents nécessaires pour l'adjudication</t>
  </si>
  <si>
    <t>Noodzakelijke documenten voor Aanbesteding</t>
  </si>
  <si>
    <t>Rapport final PEB</t>
  </si>
  <si>
    <t>Eindrapport EPB</t>
  </si>
  <si>
    <t>Mise à jour spécifications et détails de principe techniques acoustique</t>
  </si>
  <si>
    <t>Update specificaties en technische principedetails mbt akoestiek</t>
  </si>
  <si>
    <t>Update technische specificaties en principedetails</t>
  </si>
  <si>
    <t>Mise à jour spéfications et détails de principe techniques</t>
  </si>
  <si>
    <t>Rapport final acoustique</t>
  </si>
  <si>
    <t>Eindrapport akoestiek</t>
  </si>
  <si>
    <t>Toetsing definitief ontwerp Architectuur aan Bestek en regelgeving en andere disciplines</t>
  </si>
  <si>
    <t>Vérification projet final architecture au programme des exigences et à la réglementation et autres disciplines</t>
  </si>
  <si>
    <t>Conclusions de l'évaluation du projet final d'architecture</t>
  </si>
  <si>
    <t>Conclusies toetsing definitief ontwerp architectuur</t>
  </si>
  <si>
    <t>Toetsing definitief ontwerp buitenaanleg en landschap aan Bestek en regelgeving en andere disciplines</t>
  </si>
  <si>
    <t>Vérification projet final abords au programme des exigences et à la réglementation et autres disciplines</t>
  </si>
  <si>
    <t>Conclusions de l'évaluation du projet final d'abords</t>
  </si>
  <si>
    <t>Conclusies toetsing definitief ontwerp buitenaanleg</t>
  </si>
  <si>
    <t>Toetsing definitief ontwerp Stabiliteit aan Bestek en regelegeving en andere disciplines</t>
  </si>
  <si>
    <t>Vérification projet final stabilité au programme des exigences et à la réglementation et autres disciplines</t>
  </si>
  <si>
    <t>Conclusions de l'évaluation du projet final de stabilité</t>
  </si>
  <si>
    <t>Conclusies toetsing definitief ontwerp stabiliteit</t>
  </si>
  <si>
    <t>Toetsing definitief ontwerp Technieken aan Bestek en regelgeving en andere disciplines</t>
  </si>
  <si>
    <t>Vérification projet final techniques spéciales au programme des exigences et à la réglementation et autres disciplines</t>
  </si>
  <si>
    <t>Conclusions de l'évaluation du projet final des techniques</t>
  </si>
  <si>
    <t>Conclusies toetsing definitief ontwerp technieken</t>
  </si>
  <si>
    <t>Toetsing definitief ontwerp Brandveiligheid aan Bestek en regelgeving en andere disciplines</t>
  </si>
  <si>
    <t>Vérification projet final sécurité incendie au programme des exigences et à la réglementation et autres disciplines</t>
  </si>
  <si>
    <t>Conclusions de l'évaluation du projet final de sécurité incendie</t>
  </si>
  <si>
    <t>Conclusies toetsing definitief ontwerp brandveiligheid</t>
  </si>
  <si>
    <t>Toetsing definitief ontwerp EPB en duurzaamheid aan Bestek en regelgeving en andere disciplines</t>
  </si>
  <si>
    <t>Vérification projet final PEB et durabilité au programme des exigences et à la réglementation et autres disciplines</t>
  </si>
  <si>
    <t>Conclusions de l'évaluation du projet final PEB</t>
  </si>
  <si>
    <t>Conclusies toetsing definitief ontwerp EPB</t>
  </si>
  <si>
    <t>Contrôle qualité certification de durabilité</t>
  </si>
  <si>
    <t>Kwaliteitszorg duurzaamheidscertificatie</t>
  </si>
  <si>
    <t>Toetsing duurzaamheidscertificatie</t>
  </si>
  <si>
    <t>Vérification certification de durabilité</t>
  </si>
  <si>
    <t>Conclusions de l'évaluation du projet final certification de durabilité</t>
  </si>
  <si>
    <t>Conclusies toetsing definitief ontwerp duurzaamheidscertificatie</t>
  </si>
  <si>
    <t>Contrôle qualité exigences légales acoustique</t>
  </si>
  <si>
    <t>Kwaliteitszorg wettelijke vereisten akoestiek</t>
  </si>
  <si>
    <t>Conclusions de l'évaluation du projet final exigences légales acoustique</t>
  </si>
  <si>
    <t>Conclusies toetsing definitief ontwerp wettelijke vereisten akoestiek</t>
  </si>
  <si>
    <t>Approbation l'architecture détaillée et l'aménagement paysager extérieur</t>
  </si>
  <si>
    <t>Goedkeuring detaillering architectuur  en buitenaanleg</t>
  </si>
  <si>
    <t>Valideren detaillering architectuur  en buitenaanleg</t>
  </si>
  <si>
    <t>Validation l'architecture détaillée et l'aménagement paysager extérieur</t>
  </si>
  <si>
    <t>Approbation projet final pour l'adjudication</t>
  </si>
  <si>
    <t>Goedkeuring Definitief Ontwerp voor Aanbesteding</t>
  </si>
  <si>
    <t>Valideren van het definitief ontwerp voor definitieve prijsvraag en contractonderhandeling,</t>
  </si>
  <si>
    <t xml:space="preserve">Validation projet final pour le prix final et la négociation du contrat </t>
  </si>
  <si>
    <t>Approbation projet final pour contract</t>
  </si>
  <si>
    <t>Goedkeuring Definitief Ontwerp voor Contract</t>
  </si>
  <si>
    <t>Valideren van het definitief ontwerp voor contract</t>
  </si>
  <si>
    <t xml:space="preserve">Validation projet final pour contrat </t>
  </si>
  <si>
    <t>EXÉCUTION</t>
  </si>
  <si>
    <t>UITVOERING</t>
  </si>
  <si>
    <t>5. EX</t>
  </si>
  <si>
    <t>5. UV</t>
  </si>
  <si>
    <t xml:space="preserve">EXÉCUTION : PRÉPARATION DES TRAVAUX </t>
  </si>
  <si>
    <t>UITVOERING : WERKVOORBEREIDING</t>
  </si>
  <si>
    <t>5.1 PT</t>
  </si>
  <si>
    <t>5.1 WV</t>
  </si>
  <si>
    <t xml:space="preserve">EXÉCUTION : PHASE DE CONSTRUCTION </t>
  </si>
  <si>
    <t>UITVOERING : BOUWFASE</t>
  </si>
  <si>
    <t>5.2 PC</t>
  </si>
  <si>
    <t>5.2 BO</t>
  </si>
  <si>
    <t>EXÉCUTION : RÉCEPTION (RP et RD)</t>
  </si>
  <si>
    <t>UITVOERING : OPLEVERING (VO en DO)</t>
  </si>
  <si>
    <t>5.3 RC</t>
  </si>
  <si>
    <t>5.3 OL</t>
  </si>
  <si>
    <t>Établissement et respect du planning d'exécution</t>
  </si>
  <si>
    <t>Opmaak en respeceteren van de uitvoeringsplanning</t>
  </si>
  <si>
    <t>Planning d'exécution</t>
  </si>
  <si>
    <t>Uitvoering</t>
  </si>
  <si>
    <t>Contrôle du planning d'exécution</t>
  </si>
  <si>
    <t>Controle van de uitvoeringsplanning</t>
  </si>
  <si>
    <t xml:space="preserve">Vérification de la conformité des travaux aux normes, règlements et     permis   </t>
  </si>
  <si>
    <t>Nazicht van de conformiteit van de werken aan normen, reglementen en vergunningen</t>
  </si>
  <si>
    <t>Établissement des états d'avancement, progress report pendant l’exécution</t>
  </si>
  <si>
    <t>Maken van de vorderingstaten, progress report tijdens uitvoering</t>
  </si>
  <si>
    <t>PS</t>
  </si>
  <si>
    <t>Vorderingstaten</t>
  </si>
  <si>
    <t xml:space="preserve">Format PDF - xlsx </t>
  </si>
  <si>
    <t xml:space="preserve">Technical report </t>
  </si>
  <si>
    <t>Technische informatie voor investeerders indien van toepassing</t>
  </si>
  <si>
    <t xml:space="preserve">Informations techniques pour les investisseurs le cas échéant </t>
  </si>
  <si>
    <t>Contrôle des états d'avancement</t>
  </si>
  <si>
    <t>Controle van de vorderingstaten</t>
  </si>
  <si>
    <t xml:space="preserve">Comparaison du prix d'installation du TCO ((Total Cost of Ownership) et du coût de maintenance par rapport au contrat </t>
  </si>
  <si>
    <t>Vergelijking TCO(Total Cost of Ownership) installatieprijs en onderhoudskost over contract</t>
  </si>
  <si>
    <t>Gestion des contrats avec le client final</t>
  </si>
  <si>
    <t>Contractmanagement naar eindklant</t>
  </si>
  <si>
    <t>Conseils techniques Claims, force majeure, réclamations, modification de contrat</t>
  </si>
  <si>
    <t>Technische input Claims, overmacht, schadegevallen, contractwijziging</t>
  </si>
  <si>
    <t>FS</t>
  </si>
  <si>
    <t>Prise en compte</t>
  </si>
  <si>
    <t>Verrekeningen</t>
  </si>
  <si>
    <t>Etablisser le décompte final</t>
  </si>
  <si>
    <t>Opmaken Eindafrekening</t>
  </si>
  <si>
    <t>Change Management</t>
  </si>
  <si>
    <t>Décompte final</t>
  </si>
  <si>
    <t>Eindafrekening</t>
  </si>
  <si>
    <t>Analyse des décomptes finaux</t>
  </si>
  <si>
    <t>Analyse van de eindafrekening</t>
  </si>
  <si>
    <t>Conseil des décomptes finaux</t>
  </si>
  <si>
    <t>Advies op de eindafrekening op vraag van MO</t>
  </si>
  <si>
    <t>²</t>
  </si>
  <si>
    <t>Approuver et payer le décompte final</t>
  </si>
  <si>
    <t>Goedkeuren en betalen Eindafrekenen</t>
  </si>
  <si>
    <t>Des réunions régulières pour vérifier la conformité des travaux aux plans, permis et réglementations</t>
  </si>
  <si>
    <t>Regelmatige vergaderingen ter nazicht van de conformiteit van de werken aan plannen, vergunningen en voorschriften</t>
  </si>
  <si>
    <t>Rapport de réunion concernant conformité</t>
  </si>
  <si>
    <t>Verslag vergadering tbv conformiteit</t>
  </si>
  <si>
    <t>Direction (y compris réunions hebdomadaires) architecture</t>
  </si>
  <si>
    <t>Directievoering architectuur</t>
  </si>
  <si>
    <t>Leiden werfvergadering + verslaggeving</t>
  </si>
  <si>
    <t>Direction des réunions de chantier + rédaction des PV de réunion</t>
  </si>
  <si>
    <t>PV de réunion</t>
  </si>
  <si>
    <t>Werfverslag</t>
  </si>
  <si>
    <t>Direction (y compris réunions hebdomadaires) paysage</t>
  </si>
  <si>
    <t>Directievoering buitenaanleg</t>
  </si>
  <si>
    <t>Leiden werfvergadering + verslaggeving deel buitenaanleg</t>
  </si>
  <si>
    <t>Direction des réunions de chantier + rédaction des PV de réunion de la partie abords</t>
  </si>
  <si>
    <t>Input pour PV de réunion partie abords</t>
  </si>
  <si>
    <t>Input werfverslag deel buitenaanleg</t>
  </si>
  <si>
    <t>Formaat PDF - docx</t>
  </si>
  <si>
    <t>Format PDF - docx</t>
  </si>
  <si>
    <t>Direction (y compris réunions hebdomadaires) stabilité</t>
  </si>
  <si>
    <t>Directievoering stabiliteit</t>
  </si>
  <si>
    <t>Leiden werfvergadering + verslaggeving deel stabiliteit</t>
  </si>
  <si>
    <t>Direction des réunions de chantier + rédaction des PV de réunion de la partie stabilité</t>
  </si>
  <si>
    <t>Input pour PV de réunion partie stabilité</t>
  </si>
  <si>
    <t>Input werfverslag deel stabiliteit</t>
  </si>
  <si>
    <t>Direction (y compris réunions hebdomadaires) techniques spéciales</t>
  </si>
  <si>
    <t>Directievoering technieken</t>
  </si>
  <si>
    <t>Leiden werfvergadering + verslaggeving deel technieken</t>
  </si>
  <si>
    <t>Direction des réunions de chantier + rédaction des PV de réunion de la partie techniques spéciales</t>
  </si>
  <si>
    <t>Input pour PV de réunion partie techniques spéciales</t>
  </si>
  <si>
    <t>Input werfverslag deel technieken</t>
  </si>
  <si>
    <t>Démarrage administratif du chantier</t>
  </si>
  <si>
    <t>Administratieve opstart van de werf</t>
  </si>
  <si>
    <t>Plaatsbeschrijvingen voor aanvang der werken, verzekeringen</t>
  </si>
  <si>
    <t>Etats des lieux avant le début des travaux, assurance,….</t>
  </si>
  <si>
    <t>Etats des lieux avant le début des travaux</t>
  </si>
  <si>
    <t>Plaatsbeschrijvingen voor aanvang der werken</t>
  </si>
  <si>
    <t>Start der werken melden aan officiële instanties</t>
  </si>
  <si>
    <t>Signaler le début des travaux aux autorités officielles</t>
  </si>
  <si>
    <t xml:space="preserve">Début des travaux </t>
  </si>
  <si>
    <t>Start der werken</t>
  </si>
  <si>
    <t>Permis environnemental chantier</t>
  </si>
  <si>
    <t>Milieuvergunning werf</t>
  </si>
  <si>
    <t>vooral ifv bemaling conform meest recente wetgeving</t>
  </si>
  <si>
    <t>surtout en fonction du rabattement de l'eau sousterraine conformément à la législation en vigueur</t>
  </si>
  <si>
    <t>Autorisation occupation du domaine public</t>
  </si>
  <si>
    <t>Vergunning inname openbaar domein</t>
  </si>
  <si>
    <t xml:space="preserve">Choix des sous-traitants </t>
  </si>
  <si>
    <t>Keuze onderaannemers</t>
  </si>
  <si>
    <t>Neem hier de BIM-capaciteitsbevraging op, om de capaciteit en kunde van de onderaannemers ivm BIM te kennen</t>
  </si>
  <si>
    <t xml:space="preserve">Inclure l'enquête de capacité BIM ici, pour connaître la capacité et l'expertise des sous-traitants en matière de BIM </t>
  </si>
  <si>
    <t>Organisation structure de coordination sécurité</t>
  </si>
  <si>
    <t>Organisatie coördinatiestructuur veiligheid</t>
  </si>
  <si>
    <t>Leiden van coördinatiestructuur. De nodige maatregelen opleggen opdat alleen de bevoegde personen de bouwplaats kunnen betreden.</t>
  </si>
  <si>
    <t>Direction des réunions de la structure de coordination. Imposer les mesures nécessaires pour que seulement les personnes autorisées puissent avoir accès au chantier.</t>
  </si>
  <si>
    <t xml:space="preserve">Contrôle exécution architecture </t>
  </si>
  <si>
    <t>Toezicht uitvoering architectuur</t>
  </si>
  <si>
    <t>Controle van de conformiteit van de uitvoering door aannemers door regelmatige werfbezoeken</t>
  </si>
  <si>
    <t>Controle de la conformité de l'exécution par les entrepreneurs moyennant des visites régulières de chantier</t>
  </si>
  <si>
    <t>Contrôle exécution paysage</t>
  </si>
  <si>
    <t>Toezicht uitvoering buitenaanleg</t>
  </si>
  <si>
    <t xml:space="preserve">Contrôle exécution stabilité </t>
  </si>
  <si>
    <t>Toezicht uitvoering Stabiliteit</t>
  </si>
  <si>
    <t>Contrôle exécution techniques spéciales</t>
  </si>
  <si>
    <t>Toezicht uitvoering technieken</t>
  </si>
  <si>
    <t>Rédaction journal des travaux</t>
  </si>
  <si>
    <t>Opmaak van het dagboek der werken</t>
  </si>
  <si>
    <t>In geval van openbare aanbestedingen</t>
  </si>
  <si>
    <t>En cas d'appels d'offres publics</t>
  </si>
  <si>
    <t>Journal des travaux</t>
  </si>
  <si>
    <t>Dagboek der werken</t>
  </si>
  <si>
    <t>Tournée du chantier EG</t>
  </si>
  <si>
    <t>Rondgang EG</t>
  </si>
  <si>
    <t>intern door EG, met onderaannemers</t>
  </si>
  <si>
    <t xml:space="preserve">en interne par EG, avec des sous-traitants </t>
  </si>
  <si>
    <t>Tournée du chantier AR</t>
  </si>
  <si>
    <t>Rondgang AR</t>
  </si>
  <si>
    <t>Tournée du chantier EG-AR-MO</t>
  </si>
  <si>
    <t>Rondgang EG-AR-MO</t>
  </si>
  <si>
    <t>Tournée du chantier EG-MAIN</t>
  </si>
  <si>
    <t>Rondgang EG-MAIN</t>
  </si>
  <si>
    <t>Suivi des clients</t>
  </si>
  <si>
    <t>Kopersbegeleiding</t>
  </si>
  <si>
    <t>Demande de réception provisoire et définitive</t>
  </si>
  <si>
    <t>Aanvraag voorlopige en definitieve oplevering</t>
  </si>
  <si>
    <t>Inspection des travaux et rédaction PV de réception provisoire et définitive + avis au MO</t>
  </si>
  <si>
    <t>Nazicht der werken en opstellen PV voorlopige en definitieve oplevering + advies aan de bouwheer</t>
  </si>
  <si>
    <t>Inspectie werken en opmaken PV VO en DO op te delen voor architectuur, stabiliteit en speciale technieken</t>
  </si>
  <si>
    <t>Inspection des travaux et rédaction du PV RP et RD, à diviser en partie architecture, stabilité et techniques spéciales</t>
  </si>
  <si>
    <t>PV de réception provisoire</t>
  </si>
  <si>
    <t>PV voorlopige oplevering</t>
  </si>
  <si>
    <t>PV de réception définitive</t>
  </si>
  <si>
    <t>PV definitieve oplevering</t>
  </si>
  <si>
    <t>Etablissement de la liste des manquements éventuels, moins-values et pénalités qui en découlent</t>
  </si>
  <si>
    <t>Opmaak van de lijst van eventuele gebreken, minwaarden en boetes die daaruit voortvloeien</t>
  </si>
  <si>
    <t>Liste des manquements</t>
  </si>
  <si>
    <t>Lijst gebreken</t>
  </si>
  <si>
    <t>Finalisation des états des lieux</t>
  </si>
  <si>
    <t>Plaatsbeschrijvingen afronden</t>
  </si>
  <si>
    <t>Controleren, registeren en rapporteren van schade tov de bestaande toestand voor de werken</t>
  </si>
  <si>
    <t>Controle, enregistrement et raportage des dégâts par rapport à la situation existante avant travaux</t>
  </si>
  <si>
    <t>Etats des lieux à la fin des travaux</t>
  </si>
  <si>
    <t>Plaatsbeschrijvingen einde der werken</t>
  </si>
  <si>
    <t>Conclusion d'une assurance couvrant la responsabilité délictuelle et contractuelle, y compris la responsabilité décennale, pour les travaux réalisés dans le cadre de la mission légale</t>
  </si>
  <si>
    <t>Vastleggen van een verzekering die de contractuele aansprakelijkheid dekt, met inbegrip van de tienjarige aansprakelijkheid, voor de werken in het kader van de wettelijke opdracht</t>
  </si>
  <si>
    <t>Tout Risque Chantier</t>
  </si>
  <si>
    <t>Algemene Bouwplaats Risico</t>
  </si>
  <si>
    <t>Rédaction d'une analyse des risques pour la sécurité</t>
  </si>
  <si>
    <t>Opmaak risico-analyses mtb veiliheid</t>
  </si>
  <si>
    <t>Analyse des risques pour la sécurité</t>
  </si>
  <si>
    <t>Risico-analyses mtb veiliheid</t>
  </si>
  <si>
    <t>Analyse d'une analyse des risques pour la sécurité</t>
  </si>
  <si>
    <t>Analyse risico-analyses mtb veiligheid</t>
  </si>
  <si>
    <t>Décenale</t>
  </si>
  <si>
    <t>Decenale</t>
  </si>
  <si>
    <t>Uitgebreide lijst met taken voor elke clausuleactiviteit en kerntaken uit ISO 19650 die aan het projectteam moet worden toegewezen om de informatiebeheerfunctie te vervullen. In deze fase nadruk op afspraken met onderaannemers.</t>
  </si>
  <si>
    <t>Liste complète des tâches pour chaque activité de clause et tâches essentielles de la norme ISO 19650 à attribuer à l'équipe de projet pour remplir la fonction de gestion de l'information.L'accent est mis dans cette phase sur les accords avec les sous-traitants.</t>
  </si>
  <si>
    <t xml:space="preserve">Globaal Informatieplan </t>
  </si>
  <si>
    <t xml:space="preserve">Informatieplan per discipline (TIDP) </t>
  </si>
  <si>
    <t>POST BEP (plan d'exécution BIM)</t>
  </si>
  <si>
    <t>POST BEP (BIM uitvoeringsplan)</t>
  </si>
  <si>
    <t>Établissement planning des plans / documents d'exécution</t>
  </si>
  <si>
    <t>Opmaak planning der plannen / uitvoeringsdocumenten</t>
  </si>
  <si>
    <t>Af te stemmen met TIDP's van onderaannemers en MIDP</t>
  </si>
  <si>
    <t>S'aligner sur les TIDP des sous-traitants et MIDP</t>
  </si>
  <si>
    <t>Respect planning des plans / documents d'exécution chacun dans son domaine</t>
  </si>
  <si>
    <t>Respecteren van de planning der plannen / uitvoeringsdocumenten elk in zijn domein</t>
  </si>
  <si>
    <t>Contrôle respect planning des plans / documents d'exécution</t>
  </si>
  <si>
    <t>Controle respecteren planning der plannen / uitvoeringsdocumenten</t>
  </si>
  <si>
    <t>Fournir des fiches techniques</t>
  </si>
  <si>
    <t>Aanleveren technische fiches</t>
  </si>
  <si>
    <t>Volgens de afspraken mtb informatieaanlevering</t>
  </si>
  <si>
    <t xml:space="preserve">Selon les accords concernant livraison d'informations </t>
  </si>
  <si>
    <t>Fiches techniques</t>
  </si>
  <si>
    <t>Technische fiches</t>
  </si>
  <si>
    <t>Démolition</t>
  </si>
  <si>
    <t>Afbraakwerken</t>
  </si>
  <si>
    <t xml:space="preserve">Exécution obligations légales désamiantage </t>
  </si>
  <si>
    <t>Uitvoering wettelijke verplichting mbt asbestverwijdering</t>
  </si>
  <si>
    <t>Exécution désamiantage</t>
  </si>
  <si>
    <t xml:space="preserve">Uitvoering asbestverwijdering </t>
  </si>
  <si>
    <t>Préparation chantier : obligations légales KLIM/CICC</t>
  </si>
  <si>
    <t>Voorbereiding werf: wettelijke verplichtingen KLIP/KLAP</t>
  </si>
  <si>
    <t>Obligations légales KLIM/CICC</t>
  </si>
  <si>
    <t>KLIP/KLAP wettelijke verplichtingen</t>
  </si>
  <si>
    <t>Raccordement impétrants, raccordement temporaire de chantier</t>
  </si>
  <si>
    <t>Aansluitingen nutsbedrijven, tijdelijke werfaansluiting</t>
  </si>
  <si>
    <t xml:space="preserve">Installation chantier - raccordement temporaire </t>
  </si>
  <si>
    <t>Werfinrichting - tijdelijke werfaansluiting</t>
  </si>
  <si>
    <t>Raccordement impétrants, raccordements définitifs</t>
  </si>
  <si>
    <t>Aansluitingen nutsbedrijven, definitieve aansluitingen</t>
  </si>
  <si>
    <t>Coordination avec les différents intervenants dans l'exécution, des projets partiels entrepreneurs et sous-traitants</t>
  </si>
  <si>
    <t>Coördinatie van de verschillende actoren in de uitvoering, deelontwerpen aannemers en onderaannemers</t>
  </si>
  <si>
    <t>Uitvoeringscoördinatie (coördinatie van het definitief ontwerp naar uitvoering toe met ontwerpers, aannemers en onderaannemers) tenzij wijzigingen, aanpassingen of aanvullingen een impact hebben op het definitief ontwerp. Coördinatietekeningen Definitief ontwerp, verzameld en inhoudelijk afgestemd uitvoeringsgereed Definitief ontwerp.</t>
  </si>
  <si>
    <t>Coordination de l'exé;cution (coordination du projet final à l'exécution  avec les concepteurs, les entrepreneurs et les sous-traitants) sauf si des modifications, des ajustements ou des ajouts ont un impact sur le projet final. Dessins de coordination du projet, rassemblés et coordonnés avec les autres corps de métier.</t>
  </si>
  <si>
    <t>Coordination et intégration des projets partiels bureaux d'études</t>
  </si>
  <si>
    <t>Coördineren en integreren van deelontwerpen van de studiebureaus</t>
  </si>
  <si>
    <t>Het blijft de taak van de Architect om tijdens uitvoering wijzigingen, aanpassingen of aanvullingen die een impact hebben op het definitief ontwerp te coördineren met het ontwerpteam. Verzameld en inhoudelijk gecoördineerd Definitief Ontwerp</t>
  </si>
  <si>
    <t>Il demeure la tâche de l'architecte de coordonner pendant l'exécution les changements, les ajustements ou les ajouts qui ont un impact sur le projet finale avec l'équipe de conception. Projet Final rassemblé et coordonné</t>
  </si>
  <si>
    <t>Modèle de coordination (si le BIM s'applique)</t>
  </si>
  <si>
    <t>Coördinatiemodel (indien BIM van toepassing)</t>
  </si>
  <si>
    <t>Coordination et intégration des projets partiels bureaux d'études paysage</t>
  </si>
  <si>
    <t>Coördineren en integreren van deelontwerpen van de studiebureaus buitenaanleg</t>
  </si>
  <si>
    <t>Het blijft de taak van de landschapsarchitect om tijdens uitvoering wijzigingen, aanpassingen of aanvullingen die een impact hebben op het definitief ontwerp te coördineren met het ontwerpteam. Verzameld en inhoudelijk gecoördineerd Definitief Ontwerp</t>
  </si>
  <si>
    <t>Il demeure la tâche de l'architecte paysagiste de coordonner pendant l'exécution les changements, les ajustements ou les ajouts qui ont un impact sur le projet finale avec l'équipe de conception. Projet Final rassemblé et coordonné</t>
  </si>
  <si>
    <t xml:space="preserve">Livraison de modèles d'information pour la coordination raffinée selon la planification de la coordination </t>
  </si>
  <si>
    <t>Aanleveren Informatiemodellen voor verfijnde coördinatie volgens coördinatieplanning</t>
  </si>
  <si>
    <t>Aanleveren van Informatiemodellen voor verfijnde coördinatie volgens coördinatieplanning en gemaakte afspraken naar opdelingsstrategie en graad van detail.</t>
  </si>
  <si>
    <t xml:space="preserve">Livraison de modèles d'information pour la coordination raffinée selon la planification de la coordination et les accords conclus selon la stratégie de la division et le degré de détail. </t>
  </si>
  <si>
    <t xml:space="preserve">Coordination affinée basée sur BIM AR-STAB-TS selon la planification de la coordination avec des sous-traitants </t>
  </si>
  <si>
    <t>Verfijnde coördinatie aan de hand van BIM AR-STAB-TS volgens coördinatieplanning met onderaannemers</t>
  </si>
  <si>
    <t>Verfijnde coördinatie van de Onderbouw - Bovenbouw  AR -STAB -TS (met sparingen)</t>
  </si>
  <si>
    <t xml:space="preserve">Coordination affinée de la Sous-structure - Superstructure AR -STAB -TS (avec réservations) </t>
  </si>
  <si>
    <t>Préparation à l’exécution Projet final Architecture/Construction pour le début des travaux</t>
  </si>
  <si>
    <t>Uitvoeringsgereed maken Definitief Ontwerp Architectuur/Bouw tbv. start bouwwerken</t>
  </si>
  <si>
    <t>Bouwuitvoeringstekeningen Architectuur/Bouwkunde tbv. start bouwwerken. Plaats- en maataanduidingen van voor de start van de bouw maatgevende gebouwdelen en bouwkundige elementen daarbinnen.</t>
  </si>
  <si>
    <t>Dessins d'exécution architecture/construction en vue du démarrage du chantier. Indications de position et de dimensions importants pour le démarrage du chantier des bâtiments et des éléments constuctifs.</t>
  </si>
  <si>
    <t>Modèle Exécution</t>
  </si>
  <si>
    <t>Model Uitvoering</t>
  </si>
  <si>
    <t>Formaat PDF - DWG, consistent uit model, maatvoering, specificaties, schaal 1:50</t>
  </si>
  <si>
    <t>Format PDF - DWG, conforme au modèle, dimensions, spécification , échelle 1:50</t>
  </si>
  <si>
    <t>Préparation à l’exécution/Exécution Projet final Architecture/Construction pendant les travaux (y compris suivi modifications)</t>
  </si>
  <si>
    <t>Uitvoeringsgereed maken/houden Definitief Ontwerp Architectuur/Bouwkunde tijdens de bouwwerken.</t>
  </si>
  <si>
    <t>Plaats- en maataanduidingen van overige bouwdelen en/of bouwkundige elementen daarbinnen alsmede vaste inrichtingen in relatie tot constructieve en/of installatietechnische elementen, Up to date houden uitvoeringsdossier Definitief ontwerp</t>
  </si>
  <si>
    <t>Indications des positions et des dimensions des autres éléments de constuction y compris aménagements fixes en relation avec les éléments constructifs et des installations techniques. Mise à jour le dossier d'exécution du Projet final.</t>
  </si>
  <si>
    <t>Établissement et coordination schémas as-built travaux de construction.</t>
  </si>
  <si>
    <t>As-built dossier architectuur</t>
  </si>
  <si>
    <t>As-built dossier architectuur. As-built status uitvoeringsdossier Definitief ontwerp</t>
  </si>
  <si>
    <t>Dossier as-built architecture. Statut As-built du dossier d'exécution du Projet final.</t>
  </si>
  <si>
    <t>Fourniture documents as-built entrepreneur général/sous-traitant</t>
  </si>
  <si>
    <t>Aanleveren documenten as-built aannemer/onderaannemers</t>
  </si>
  <si>
    <t>Aanleveren specifieke as-built plannen van leveranciers / onderaannemers</t>
  </si>
  <si>
    <t>Fourniture plans spécifiques des fournisseurs / sous-traitants</t>
  </si>
  <si>
    <t>Dossier As-built architecture</t>
  </si>
  <si>
    <t>Documenten as-built aannemer</t>
  </si>
  <si>
    <t>Documents as-built sous-traitant</t>
  </si>
  <si>
    <t>Documenten as-built onderaannemers</t>
  </si>
  <si>
    <t>Béton coulé sur place :  Préparation à l’exécution</t>
  </si>
  <si>
    <t>Ter plaatse gestort beton: voorbereiding van de uitvoering</t>
  </si>
  <si>
    <t>Opmaken definitieve bekistingsplannen miv. te voorziene openingen/sparingen ifv. coördinatie bouw en technieken. Opmaak wapeningsplannen en staalborderellen. Bijwerken in geval van wijzigingen.</t>
  </si>
  <si>
    <t>Elaboration des plans de coffrage définitifs y compris les ouvertures/réservations en vue de la coordination de construction et techniques spéciales. Elaboration des plans et bordereaux des armatures. Adapter en cas de modifications.</t>
  </si>
  <si>
    <t>Plans de ferraillage</t>
  </si>
  <si>
    <t>Wapeningsplannen</t>
  </si>
  <si>
    <t>Bordereaux de ferraillage</t>
  </si>
  <si>
    <t>Wapeningsborderellen</t>
  </si>
  <si>
    <t xml:space="preserve">Composants en béton préfabriqué : préparation à l’exécution </t>
  </si>
  <si>
    <t xml:space="preserve">Uitvoeringsgereed maken Ontwerp Stabiliteit deel Prefab betonwerken </t>
  </si>
  <si>
    <t>Modèle Exécution béton préfabriqué</t>
  </si>
  <si>
    <t>Model Uitvoering Prefab</t>
  </si>
  <si>
    <t>Plans de coffrage / de fabrication</t>
  </si>
  <si>
    <t>Bekistings / produktieplannen</t>
  </si>
  <si>
    <t>Constructions métalliques : préparation à l’exécution</t>
  </si>
  <si>
    <t>Uitvoeringsgereed maken Ontwerp Stabiliteit deel staalconstructies</t>
  </si>
  <si>
    <t>Opmaken detailplannen en werkplaatstekeningen van de staalconstructies. Bijwerken in geval van wijzigingen.</t>
  </si>
  <si>
    <t>Elaboration des plans de détail et de fabrication en atelier des structures en acier. Adapter en cas de modifications.</t>
  </si>
  <si>
    <t>Modèle Exécution éléments métalliques</t>
  </si>
  <si>
    <t>Model Uitvoering staalelementen</t>
  </si>
  <si>
    <t>Plans de fabrication</t>
  </si>
  <si>
    <t>Produktieplannen</t>
  </si>
  <si>
    <t>Béton coulé sur place : suivi modifications</t>
  </si>
  <si>
    <t>Ter plaatse gestort beton: opvolging van wijzigingen</t>
  </si>
  <si>
    <t>Opmaken definitieve bekistingsplannen miv. te voorziene openingen/sparingen ifv. coördinatie bouw en technieken. Opmaak wapeningsplannen en staalborderellen. Bijwerken in geval van wijzigingen. Up to date houden uitvoeringsdossier Definitief ontwerp.</t>
  </si>
  <si>
    <t>Elaboration des plans de coffrage définitifs y compris les ouvertures/réservations en vue de la coordination de construction et techniques spéciales. Elaboration des plans et bordereaux des armatures. Adapter en cas de modifications.Mise à jour le dossier d'exécution du Projet final.</t>
  </si>
  <si>
    <t>Béton préfabriqué : suivi modifications</t>
  </si>
  <si>
    <t>Prefab betonwerken : opvolging van wijzigingen</t>
  </si>
  <si>
    <t>Elaboration des plans de coffrage définitifs y compris les ouvertures/réservations en vue de la coordination de construction et techniques spéciales. Elaboration des plans et bordereaux des armatures. Adapter en cas de modifications. Mise à jour le dossier d'exécution du Projet final.</t>
  </si>
  <si>
    <t>Constructions métalliques : suivi modifications</t>
  </si>
  <si>
    <t>Stabiliteit deel staalconstructie : opvolging van wijzigingen</t>
  </si>
  <si>
    <t>Opmaken detailplannen en werkplaatstekeningen van de staalconstructies. Bijwerken in geval van wijzigingen. Up to date houden uitvoeringsdossier Definitief ontwerp</t>
  </si>
  <si>
    <t>Elaboration des plans de détail et de fabrication en atelier des structures en acier. Adapter en cas de modifications.Mise à jour le dossier d'exécution du Projet final.</t>
  </si>
  <si>
    <t>Dossier as-built stabilité</t>
  </si>
  <si>
    <t>As-built dossier stabiliteit</t>
  </si>
  <si>
    <t>As-built dossier stabiliteit. As-built status uitvoeringsdossier Definitief ontwerp</t>
  </si>
  <si>
    <t>Dossier as-built stabilité.Statut As-built du dossier d'exécution du Projet final.</t>
  </si>
  <si>
    <t>Documents as-built entrepreneur général</t>
  </si>
  <si>
    <t>Protocole pour les mesures de controle</t>
  </si>
  <si>
    <t>Protocol voor controlemetingen</t>
  </si>
  <si>
    <t>Mise en place des mesures de contrôle nécessaires</t>
  </si>
  <si>
    <t>Uitvoering van nodige controlemetingen</t>
  </si>
  <si>
    <t>Testing &amp; commissioning</t>
  </si>
  <si>
    <t>Opstart, inregeling installaties</t>
  </si>
  <si>
    <t>Démarrage, ajustement des installations</t>
  </si>
  <si>
    <t>Rapport de Testing &amp; commissioning</t>
  </si>
  <si>
    <t>Verslag Testing &amp; commissioning</t>
  </si>
  <si>
    <t>Préparation à l’exécution/Exécution Projet Techniques HVAC</t>
  </si>
  <si>
    <t>Uitvoeringsgereed maken Ontwerp Technieken HVAC</t>
  </si>
  <si>
    <t>Opmaken van definitieve plannen en uitvoeringsdetails miv. te volgen tracés, ophangingen, steunconstructies en openingen/sparingen ifv. coördinatie bouw en technieken. Opmaken van werkhuistekeningen. Bijwerken in geval van wijzigingen.</t>
  </si>
  <si>
    <t>Elaboration des plans définitifs et détails d'exécution y compris les tracés, suspensions, constructions de support et ouvertures/réservations en fonction de la coordination construction et installations. Elaboration des dessins de production en atelier. Adapter en cas de modifications.</t>
  </si>
  <si>
    <t>Modèle Exécution HVAC</t>
  </si>
  <si>
    <t>Model Uitvoering HVAC</t>
  </si>
  <si>
    <t>Fiches techniques HVAC</t>
  </si>
  <si>
    <t>Technische fiches HVAC</t>
  </si>
  <si>
    <t>Notes de calcul HVAC</t>
  </si>
  <si>
    <t>Rekennota's HVAC</t>
  </si>
  <si>
    <t>Projet Techniques HVAC : suivi modifications</t>
  </si>
  <si>
    <t>Ontwerp Technieken HVAC : opvolging van wijzigingen</t>
  </si>
  <si>
    <t>Opmaken van definitieve plannen en uitvoeringsdetails miv. te volgen tracés, ophangingen, steunconstructies en openingen/sparingen ifv. coördinatie bouw en technieken. Opmaken van werkhuistekeningen. Bijwerken in geval van wijzigingen. Up to date houden uitvoeringsdossier Definitief ontwerp.</t>
  </si>
  <si>
    <t>Elaboration des plans définitifs et détails d'exécution y compris les tracés, suspensions, constructions de support et ouvertures/réservations en fonction de la coordination construction et installations. Elaboration des dessins de production en atelier. Adapter en cas de modifications. Mise à jour le dossier d'exécution du Projet final.</t>
  </si>
  <si>
    <t>Dossier as-built HVAC</t>
  </si>
  <si>
    <t>As-built dossier HVAC</t>
  </si>
  <si>
    <t>As-built dossier HVAC. As-built status uitvoeringsdossier Definitief ontwerp</t>
  </si>
  <si>
    <t>Dossier as-built HVAC. Statut As-built du dossier d'exécution du Projet final.</t>
  </si>
  <si>
    <t>Préparation à l’exécution/Exécution Projet Techniques ELEC</t>
  </si>
  <si>
    <t>Uitvoeringsgereed maken Ontwerp Technieken ELEC</t>
  </si>
  <si>
    <t>Modèle Exécution ELEC</t>
  </si>
  <si>
    <t>Model Uitvoering ELEC</t>
  </si>
  <si>
    <t>Schème  ELEC</t>
  </si>
  <si>
    <t>Schema  ELEC</t>
  </si>
  <si>
    <t>Fiches techniques ELEC</t>
  </si>
  <si>
    <t>Technische fiches ELEC</t>
  </si>
  <si>
    <t>Notes de calcul ELEC</t>
  </si>
  <si>
    <t>Rekennota's ELEC</t>
  </si>
  <si>
    <t>Projet Techniques ELEC : suivi modifications</t>
  </si>
  <si>
    <t>Ontwerp Technieken ELEC : opvolging van wijzigingen</t>
  </si>
  <si>
    <t>Dossier as-built ELEC</t>
  </si>
  <si>
    <t xml:space="preserve">As-built dossier ELEC </t>
  </si>
  <si>
    <t>As-built dossier ELEC  As-built status uitvoeringsdossier Definitief ontwerp.</t>
  </si>
  <si>
    <t>Dossier as-built ELEC. Statut As-built du dossier d'exécution du Projet final.</t>
  </si>
  <si>
    <t xml:space="preserve">Préparation à l’exécution/Exécution Projet Techniques SAN - ÉGOUT </t>
  </si>
  <si>
    <t>Uitvoeringsgereed maken Ontwerp Technieken SAN - RIOLERING</t>
  </si>
  <si>
    <t>Modèle Exécution SAN</t>
  </si>
  <si>
    <t>Model Uitvoering SAN</t>
  </si>
  <si>
    <t xml:space="preserve">Modèle Exécution ÉGOUT </t>
  </si>
  <si>
    <t>Model Uitvoering RIOLERING</t>
  </si>
  <si>
    <t xml:space="preserve">Plans SAN - ÉGOUT </t>
  </si>
  <si>
    <t>Plannen SAN - RIOLERING</t>
  </si>
  <si>
    <t xml:space="preserve">Schème SAN </t>
  </si>
  <si>
    <t xml:space="preserve">Schema SAN </t>
  </si>
  <si>
    <t xml:space="preserve">Fiches techniques SAN - ÉGOUT </t>
  </si>
  <si>
    <t>Technische fiches SAN - RIOLERING</t>
  </si>
  <si>
    <t xml:space="preserve">Notes de calcul SAN - ÉGOUT </t>
  </si>
  <si>
    <t>Rekennota's SAN - RIOLERING</t>
  </si>
  <si>
    <t>Projet Techniques SAN - ÉGOUT  : suivi modifications</t>
  </si>
  <si>
    <t>Ontwerp Technieken SAN - RIOLERING : opvolging van wijzigingen</t>
  </si>
  <si>
    <t>Dossier as-built SAN</t>
  </si>
  <si>
    <t>As-built dossier SAN</t>
  </si>
  <si>
    <t>As-built dossier SAN.  As-built status uitvoeringsdossier Definitief ontwerp</t>
  </si>
  <si>
    <t>Dossier as-built SAN. Statut As-built du dossier d'exécution du Projet final.</t>
  </si>
  <si>
    <t>Préparation à l’exécution/Exécution Projet Techniques SPRINKLER</t>
  </si>
  <si>
    <t>Uitvoeringsgereed maken Ontwerp Technieken SPRINKLER</t>
  </si>
  <si>
    <t>X-FSS</t>
  </si>
  <si>
    <t>Modèle Exécution SPRINKLER</t>
  </si>
  <si>
    <t>Model Uitvoering SPRINKLER</t>
  </si>
  <si>
    <t>Elementen technieken SPRINKLER, formaat ifc</t>
  </si>
  <si>
    <t>Éléments techniques SPRINKLER, format ifc</t>
  </si>
  <si>
    <t>Plans SPRINKLER</t>
  </si>
  <si>
    <t>Plannen SPRINKLER</t>
  </si>
  <si>
    <t>Schème SPRINKLER</t>
  </si>
  <si>
    <t>Schema SPRINKLER</t>
  </si>
  <si>
    <t>Fiches techniques SPRINKLER</t>
  </si>
  <si>
    <t>Technische fiches SPRINKLER</t>
  </si>
  <si>
    <t>Notes de calcul SPRINKLER</t>
  </si>
  <si>
    <t>Rekennota's SPRINKLER</t>
  </si>
  <si>
    <t>Projet Techniques SPRINKLER : suivi modifications</t>
  </si>
  <si>
    <t>Ontwerp Technieken SPRINKLER : opvolging van wijzigingen</t>
  </si>
  <si>
    <t>Dossier as-built SPRINKLER</t>
  </si>
  <si>
    <t>As-built dossier SPRINKLER</t>
  </si>
  <si>
    <t>As-built dossier SPRINKLER.  As-built status uitvoeringsdossier Definitief ontwerp</t>
  </si>
  <si>
    <t>Dossier as-built SPRINKLER. Statut As-built du dossier d'exécution du Projet final.</t>
  </si>
  <si>
    <t>Préparation à l’exécution/Exécution Projet Techniques Ascenseurs</t>
  </si>
  <si>
    <t>Uitvoeringsgereed maken Ontwerp Technieken liften</t>
  </si>
  <si>
    <t>Modèle Exécution Ascenseur</t>
  </si>
  <si>
    <t>Model Uitvoering Liften</t>
  </si>
  <si>
    <t>Elementen technieken Liften, formaat ifc</t>
  </si>
  <si>
    <t>Éléments techniques Ascenseur, format ifc</t>
  </si>
  <si>
    <t>Plans Ascenseurs</t>
  </si>
  <si>
    <t>Plannen Liften</t>
  </si>
  <si>
    <t>Schème Ascenseurs</t>
  </si>
  <si>
    <t>Schema Liften</t>
  </si>
  <si>
    <t>Fiches techniques Ascenseurs</t>
  </si>
  <si>
    <t>Technische fiches Liften</t>
  </si>
  <si>
    <t>Notes de calcul Ascenseurs</t>
  </si>
  <si>
    <t>Rekennota's Liften</t>
  </si>
  <si>
    <t>Projet Techniques Ascenseurs : suivi modifications</t>
  </si>
  <si>
    <t>Ontwerp Technieken liften : opvolging van wijzigingen</t>
  </si>
  <si>
    <t>Elaboration des plans définitifs et détails d'exécution y compris les tracés, suspensions, constructions de support et ouvertures/réservations en fonction de la coordination construction et installations. Elaboration des dessins de production en atelier. Adapter en cas de modifications.Mise à jour le dossier d'exécution du Projet final.</t>
  </si>
  <si>
    <t>Dossier as-built Ascenseurs</t>
  </si>
  <si>
    <t>As-built dossier liften</t>
  </si>
  <si>
    <t>As-built dossier liften.  As-built status uitvoeringsdossier Definitief ontwerp</t>
  </si>
  <si>
    <t>Dossier as-built Ascenseurs. Statut As-built du dossier d'exécution du Projet final.</t>
  </si>
  <si>
    <t>Préparation à l’exécution Projet final abords pour le début des travaux paysage</t>
  </si>
  <si>
    <t>Uitvoeringsgereed maken Definitief Ontwerp buitenaanleg tbv. start bouwwerken</t>
  </si>
  <si>
    <t>Bouwuitvoeringstekeningen buitenaanleg tbv. start bouwwerken. Plaats- en maataanduidingen van voor de start van de bouw maatgevende gebouwdelen en bouwkundige elementen daarbinnen.</t>
  </si>
  <si>
    <t>Dessins d'exécution abords en vue du démarrage du chantier. Indications de position et de dimensions importants pour le démarrage du chantier des bâtiments et des éléments constuctifs.</t>
  </si>
  <si>
    <t>Modèle Exécution Abords</t>
  </si>
  <si>
    <t xml:space="preserve">Model uitvoering Buitenaanleg </t>
  </si>
  <si>
    <t>Format PDF,  échelle 1:5_1:10</t>
  </si>
  <si>
    <t>Formaat PDF - DWG, consistent uit model, maatvoering, specificaties, schaal 1:100</t>
  </si>
  <si>
    <t>Format PDF - DWG, conforme au modèle, dimensions, spécification , échelle 1:100</t>
  </si>
  <si>
    <t>Préparation à l’exécution/Exécution Projet final abords pendant les travaux (y compris suivi modifications)</t>
  </si>
  <si>
    <t>Uitvoeringsgereed maken/houden Definitief Ontwerp buitenaanleg tijdens de bouwwerken.</t>
  </si>
  <si>
    <t>Plaats- en maataanduidingen van overige bouwdelen en/of bouwkundige elementen daarbinnen alsmede vaste inrichtingen in relatie tot constructieve en/of installatietechnische elementen. Up to date houden uitvoeringsdossier Definitief ontwerp.</t>
  </si>
  <si>
    <t>Dossier as-built de construction paysage</t>
  </si>
  <si>
    <t>As-built dossierbuiteaanleg</t>
  </si>
  <si>
    <t>As-built dossierbuiteaanleg.As-built status uitvoeringsdossier Definitief ontwerp</t>
  </si>
  <si>
    <t>Dossier as-built de construction paysage. Statut As-built du dossier d'exécution du Projet final.</t>
  </si>
  <si>
    <t>X-ALA</t>
  </si>
  <si>
    <t>Contrôle et approbation des plans de sécurité</t>
  </si>
  <si>
    <t>Controle en goedkeuring van de veiligheidsplannen</t>
  </si>
  <si>
    <t>Contrôle et approbation dessins travaux et production des entrepreneurs.</t>
  </si>
  <si>
    <t>Controle werk- en productietekeningen van aannemers.</t>
  </si>
  <si>
    <t>Nazicht en controle van werk- en productietekeningen door aannemers, actoren volgens goedkeuringsproces.</t>
  </si>
  <si>
    <t>Vérification et contrôle des dessins de travail et de production des entrepreneurs, acteurs selon le processus d'approbation.</t>
  </si>
  <si>
    <t>Contrôle et approbation fiches techniques entrepreneurs, matériaux proposés et esthétique.</t>
  </si>
  <si>
    <t>Controle technische fiches aannemers.</t>
  </si>
  <si>
    <t>Nazicht en controle van technische fiches die door de aannemers worden voorgelegd, actoren volgens goedkeuringsproces.</t>
  </si>
  <si>
    <t>Vérification et contrôle des fiches techniques des entrepreneurs, acteurs selon le processus d'approbation.</t>
  </si>
  <si>
    <t>Contrôle et approbation calculs des entrepreneurs.</t>
  </si>
  <si>
    <t>Controle berekeningen van aannemers.</t>
  </si>
  <si>
    <t>Nazicht en controle van berekeningen van aannemers, actoren volgens goedkeuringsproces.</t>
  </si>
  <si>
    <t>Vérification et contrôle des notes de calcul des entrepreneurs, acteurs selon le processus d'approbation.</t>
  </si>
  <si>
    <t>Signature journal des travaux</t>
  </si>
  <si>
    <t>Ondertekenen van het dagboek der werken</t>
  </si>
  <si>
    <t>Contrôle de la mise en œuvre et rédaction des rapports de visite</t>
  </si>
  <si>
    <t>Controle van uitvoering en opmaken van bezoekverslagen</t>
  </si>
  <si>
    <t>Rapports de visite</t>
  </si>
  <si>
    <t>Bezoekverslagen</t>
  </si>
  <si>
    <t>Rédaction du rapport final de l'agence de contrôle</t>
  </si>
  <si>
    <t>Opmaken eindrapport controlebureau</t>
  </si>
  <si>
    <t>Rapport final de l'agence de contrôle</t>
  </si>
  <si>
    <t>Eindrapport controlebureau</t>
  </si>
  <si>
    <t>Contrôle dossier as-built entrepreneur.</t>
  </si>
  <si>
    <t>Nazicht as-built dossier aannemer.</t>
  </si>
  <si>
    <t>Controle en nazicht as-built dossier op te stellen door de aannemer (uitvoeringsplannen, technische fiches, berekeningsnota's), actoren volgens goedkeuringsproces.</t>
  </si>
  <si>
    <t>Contrôle et vérification du dossier as-built fourni par l'entrepreneur (plans d'exécution, fiches techniques, notes de calcul), acteurs selon le processus d'approbation.</t>
  </si>
  <si>
    <t>Contrôle exécution par entrepreneur</t>
  </si>
  <si>
    <t>Controle uitvoering door aannemer</t>
  </si>
  <si>
    <t>Controle uitgevoerde werken + verslaggeving.</t>
  </si>
  <si>
    <t>Contrôle des travaux + rapportage</t>
  </si>
  <si>
    <t>Rapport de l'audit d'exécution de l'entrepreneur</t>
  </si>
  <si>
    <t>Rapportage controle uitvoering aannemer</t>
  </si>
  <si>
    <t>Fourniture attestation garantie décennale</t>
  </si>
  <si>
    <t>Aflevering van het attest mbt tienjarige aansprakelijkheid</t>
  </si>
  <si>
    <t>Attestation garantie décennale</t>
  </si>
  <si>
    <t>Attest mbt tienjarige aansprakelijkheid</t>
  </si>
  <si>
    <t>Demande de certificat de bonne exécution</t>
  </si>
  <si>
    <t>Aanvraag van het attest mbt de goede uitvoering</t>
  </si>
  <si>
    <t>Livraison du certificat de bonne exécution</t>
  </si>
  <si>
    <t>Aflevering van het attest mbt de goede uitvoering</t>
  </si>
  <si>
    <t>Certificat de bonne exécution</t>
  </si>
  <si>
    <t>Attest mbt de goede uitvoering</t>
  </si>
  <si>
    <t>Rédaction plans de sécurité</t>
  </si>
  <si>
    <t>Opmaak veiligheidsplannen</t>
  </si>
  <si>
    <t>De tenuitvoerlegging coördineren van de algemene preventie en veiligheidsbeginselen bij de technische of organisatorische keuzen met het oog op de planning van de verschillende werken of werkfasen die tegelijkertijd of na elkaar worden uitgevoerd evenals bij de raming van de duur van de uitvoering van deze verschillende werken of werkfasen. De tenuitvoerlegging coördineren van de relevante bepalingen om ervoor te zorgen dat de aannemers de algemene preventiebeginselen en de na te leven beginselen tijdens de verwezenlijking coherent toepassen, alsook het veiligheids- en gezondheidsplan toepassen</t>
  </si>
  <si>
    <t>Coordonner la mise en oeuvre de la prévention générale et des principes de sécurité au moment des choix des aspects techniques ou organisationels en vue du planning des différents travaux et phases d'exécution qui seront exécutés en même temps, également en vue de l'estimation de la durée de l'exécution des ces différents travaux ou phases d'exécution. Coordonner la mise en oeuvre des stipulations concernées pour que les entreprises appliquent les principes généraux de la prévention lors de l'exécution des travaux, ainsi que les plans de sécurité et de santé.</t>
  </si>
  <si>
    <t>Plans de sécurité</t>
  </si>
  <si>
    <t>Veiligheidsplannen</t>
  </si>
  <si>
    <t>Notification préalable</t>
  </si>
  <si>
    <t>Voorafgaande melding</t>
  </si>
  <si>
    <t>Sécurité durant l'exécution des travaux</t>
  </si>
  <si>
    <t>Veiligheid tijdens de uitvoering van de werken</t>
  </si>
  <si>
    <t>Ouverture journal de coordination</t>
  </si>
  <si>
    <t>Opening coördinatiedagboek</t>
  </si>
  <si>
    <t xml:space="preserve">het document of geheel van documenten dat de gegevens en bemerkingen vermeldt betreffende de veiligheidscoördinatie en gebeurtenissen op de bouwplaats. </t>
  </si>
  <si>
    <t>le document ou l'ensemble des documents qui reprennent les remarques au sujet de la coordiantion de sécurité et des évènements sur le chantier.</t>
  </si>
  <si>
    <t>Journal de coordination de sécurité</t>
  </si>
  <si>
    <t>Coördinatiedagboek veiligheid</t>
  </si>
  <si>
    <t>Rédaction rapports coordination de sécurité</t>
  </si>
  <si>
    <t>Opmaak verslagen vergaderingen veiligheidscoördinatie</t>
  </si>
  <si>
    <t>Verslagen vergaderingen veiligheidscoördinatie</t>
  </si>
  <si>
    <t>Rapports coordination de sécurité</t>
  </si>
  <si>
    <t>Up to date houden coördinatiedagboek, PID</t>
  </si>
  <si>
    <t>Établissement DIU/PID</t>
  </si>
  <si>
    <t>Opmaak DIU/PID, rekening houdend met onderhoud</t>
  </si>
  <si>
    <t>Omvat de voor de veiligheid en gezondheid nuttige elementen waarmee bij eventuele latere werkzaamheden (bv. onderhoudswerken of verbouwingen) moet worden rekening gehouden en dat aangepast is aan de kenmerken van het bouwwerk.</t>
  </si>
  <si>
    <t>Comprend les éléments utils pour la sécurité et la santé avec lesquels il faut tenir compte lors des travaux éventuels (p.e. entretien ou rénovation) et qui sont spécifiques au bâtiment concerné.</t>
  </si>
  <si>
    <t>DIU/PID</t>
  </si>
  <si>
    <t>Collationnement du dossier as-built, incl. maintenance</t>
  </si>
  <si>
    <t>Samenstelling van het as-built dossier, incl.onderhoud</t>
  </si>
  <si>
    <t>Volledigheid as built inclusief onderhoudsaspecten</t>
  </si>
  <si>
    <t>Dossier as-built complet, y compris les aspects de maintenance</t>
  </si>
  <si>
    <t>Fourniture d'attestation d'incendie</t>
  </si>
  <si>
    <t>Opmaak brandveiligheidsdossier tov brandweer</t>
  </si>
  <si>
    <t>Deliverables : zie dossier AR</t>
  </si>
  <si>
    <t>Livrables : voir dossier AR</t>
  </si>
  <si>
    <t>Organisation de visites par le service d'incendie</t>
  </si>
  <si>
    <t>Organiseren bezoeken Brandweer</t>
  </si>
  <si>
    <t>Établissement dossier sécurité incendie à destination des pompiers</t>
  </si>
  <si>
    <t>Établissement calcul de contrôle PEB</t>
  </si>
  <si>
    <t>Opmaak controleberekening EPB</t>
  </si>
  <si>
    <t>Opmaak definitieve EPB-aangifte en bekomen certificaat</t>
  </si>
  <si>
    <t>Rédaction déclaration définitive PEB et obtention certifciat</t>
  </si>
  <si>
    <t>Calcul de contrôle PEB</t>
  </si>
  <si>
    <t>Controleberekening EPB</t>
  </si>
  <si>
    <t>Établissement contrôle certification de durabilité</t>
  </si>
  <si>
    <t>Opmaak controle duurzaamheidscertificatie</t>
  </si>
  <si>
    <t>Opmaak en bekomen definitieve duurzaamheidscertificatie</t>
  </si>
  <si>
    <t>Rédaction et obtention certifciat définitif de durabilité</t>
  </si>
  <si>
    <t>Calcul de contrôle certification de durabilité</t>
  </si>
  <si>
    <t>Controleberekening duurzaamheidscertificatie</t>
  </si>
  <si>
    <t>Certificat de durabilité</t>
  </si>
  <si>
    <t>Duurzaamheidscertificaat</t>
  </si>
  <si>
    <t>Collecter les documents pour le dossier BREEAM</t>
  </si>
  <si>
    <t>Verzamelen documenten voor BREEAM dossier</t>
  </si>
  <si>
    <t>Dossier BREEAM</t>
  </si>
  <si>
    <t>BREEAM dossier</t>
  </si>
  <si>
    <t>Note acoustique</t>
  </si>
  <si>
    <t>Akoestische nota</t>
  </si>
  <si>
    <t>Mise en place des mesures de test nécessaires</t>
  </si>
  <si>
    <t>Uitvoering van nodige proefmetingen</t>
  </si>
  <si>
    <t>Rapport des mesures de test nécessaires</t>
  </si>
  <si>
    <t>Verslag proefmetingen</t>
  </si>
  <si>
    <t>Rapport des mesures de contrôle nécessaires</t>
  </si>
  <si>
    <t>Verslag controlemetingen</t>
  </si>
  <si>
    <t>Rédaction du rapport final</t>
  </si>
  <si>
    <t>Opmaken eindrapport</t>
  </si>
  <si>
    <t xml:space="preserve">Vérification des fiches techniques pour la maintenance </t>
  </si>
  <si>
    <t>Controle technische fiches relevant  voor onderhoud</t>
  </si>
  <si>
    <t>Contrôle qualité exigences légales PEB, la déclaration initiale PEB</t>
  </si>
  <si>
    <t>Kwaliteitszorg wettelijke vereisten EPB, startverklaring EPB</t>
  </si>
  <si>
    <t>Toetsing voorgestelde materialen en detaillering van startverklaring EPB  en regelgeving.</t>
  </si>
  <si>
    <t>Vérification des matériaux proposés et mise au point de la déclaration initiale PEB et de la réglementation.</t>
  </si>
  <si>
    <t>Conclusions de l'évaluation d'exécution PEB</t>
  </si>
  <si>
    <t>Conclusies toetsing uitvoering EPB</t>
  </si>
  <si>
    <t>Toetsing voorgestelde materialen en detaillering ifv duurzaamheidscertificatie.</t>
  </si>
  <si>
    <t>Vérification des matériaux proposés et mise au point en fonction de la certification de durabilité.</t>
  </si>
  <si>
    <t>Conclusions de l'évaluation d'exécution qualité certification de durabilité</t>
  </si>
  <si>
    <t>Conclusies toetsing uitvoering duurzaamheidscertificatie</t>
  </si>
  <si>
    <t>Conclusions de l'évaluation d'exécution qualité exigences légales acoustique</t>
  </si>
  <si>
    <t>Conclusies toetsing uitvoering wettelijke vereisten akoestiek</t>
  </si>
  <si>
    <t>Contrôle de la qualité</t>
  </si>
  <si>
    <t xml:space="preserve">Kwaliteitszorg </t>
  </si>
  <si>
    <t>Correcte uitvoering van de werken conform goedgekeurd uitvoeringsdossier</t>
  </si>
  <si>
    <t>Exécution des travaux conforme au dossier d'exécution approuvé.</t>
  </si>
  <si>
    <t>Conclusions de l'évaluation d'exécution au dossier d'exécution approuvé.</t>
  </si>
  <si>
    <t>Conclusies toetsing uitvoering aan goedgekeurd uitvoeringsdossier</t>
  </si>
  <si>
    <t xml:space="preserve">Contrôle de la qualité notification </t>
  </si>
  <si>
    <t>Kwaliteitszorg melding</t>
  </si>
  <si>
    <t>Meldingsplicht bij wijzigingen die impact hebben op ontvangen vergunningen</t>
  </si>
  <si>
    <t>Obligation de notification pour les changements ayant un impact sur les permis reçus</t>
  </si>
  <si>
    <t>Contrôle qualité (y compris suivi suppression des points de réception)</t>
  </si>
  <si>
    <t>Toetsing uitgevoerde werken aan PvE en regelgeving</t>
  </si>
  <si>
    <t>Vérification travaux aux programme des exigences et réglementations</t>
  </si>
  <si>
    <t>Conclusions de l'évaluation d'exécution au aux programme des exigences et réglementations</t>
  </si>
  <si>
    <t>Conclusies toetsing uitvoering aan PvE en regelgeving</t>
  </si>
  <si>
    <t>Approbation des rapports de réunions de chantier</t>
  </si>
  <si>
    <t>Goedkeuring van de verslagen van de werfvergaderingen</t>
  </si>
  <si>
    <t>Approbation dessins travaux et production des entrepreneurs.</t>
  </si>
  <si>
    <t>Goedkeuring werk- en productietekeningen van aannemers.</t>
  </si>
  <si>
    <t>Goedkeuring van werk- en productietekeningen door aannemers, volgens goedkeuringsproces.</t>
  </si>
  <si>
    <t>Approbation des dessins de travail et de production des entrepreneurs, selon le processus d'approbation.</t>
  </si>
  <si>
    <t>Approbation fiches techniques entrepreneurs, matériaux proposés et esthétique.</t>
  </si>
  <si>
    <t>Goedkeuring technische fiches aannemers.</t>
  </si>
  <si>
    <t>Goedkeuring van technische fiches die door de aannemers worden voorgelegd, volgens goedkeuringsproces.</t>
  </si>
  <si>
    <t>Approbation des fiches techniques des entrepreneurs, selon le processus d'approbation.</t>
  </si>
  <si>
    <t>Approbation calculs des entrepreneurs.</t>
  </si>
  <si>
    <t>Goedkeuring berekeningen van aannemers.</t>
  </si>
  <si>
    <t>Goedkeuring van berekeningen van aannemers, volgens goedkeuringsproces.</t>
  </si>
  <si>
    <t>Approbation des notes de calcul des entrepreneurs, selon le processus d'approbation.</t>
  </si>
  <si>
    <t>Approbation dossier as-built entrepreneur.</t>
  </si>
  <si>
    <t>Goedkeuring as-built dossier aannemer.</t>
  </si>
  <si>
    <t>Goedkeuring van as-built dossier op te stellen door de aannemer (uitvoeringsplannen, technische fiches, berekeningsnota's), volgens goedkeuringsproces.</t>
  </si>
  <si>
    <t>Approbation du dossier as-built fourni par l'entrepreneur (plans d'exécution, fiches techniques, notes de calcul), selon le processus d'approbation.</t>
  </si>
  <si>
    <t>Acceptation ou refus de la réception provisoire et définitive</t>
  </si>
  <si>
    <t>Aanvaarding of weigering van de voorlopige en definitieve oplevering</t>
  </si>
  <si>
    <t>PHASE D'EXPLOITATION</t>
  </si>
  <si>
    <t>EXPLOITATIE FASE</t>
  </si>
  <si>
    <t>6. PE</t>
  </si>
  <si>
    <t>6. EF</t>
  </si>
  <si>
    <t>Contrôle des instructions et du dossier d'entretien</t>
  </si>
  <si>
    <t>Nazicht van de instructies en onderhoudsdossier</t>
  </si>
  <si>
    <t>Fourniture d'instructions et de programmes d'entretien</t>
  </si>
  <si>
    <t>Aanlevering instructies en onderhoudsprogramma's</t>
  </si>
  <si>
    <t>is taak van de installateurs om dit in as built op te stellen</t>
  </si>
  <si>
    <t>c'est la tâche des installateurs de configurer ceci dans le dossier as-built</t>
  </si>
  <si>
    <t>Instructions d'entretien</t>
  </si>
  <si>
    <t>Instructies onderhoud</t>
  </si>
  <si>
    <t>Programmes d'entretien</t>
  </si>
  <si>
    <t>Onderhoudsprogramma's</t>
  </si>
  <si>
    <t xml:space="preserve">Établissementdu manuel d'entretien </t>
  </si>
  <si>
    <t>Opmaak onderhoudshandboek</t>
  </si>
  <si>
    <t xml:space="preserve">Manuel d'entretien </t>
  </si>
  <si>
    <t>Onderhoudshandboek</t>
  </si>
  <si>
    <t>Proposition contrats d'entretien</t>
  </si>
  <si>
    <t>Voorstel onderhoudscontracten</t>
  </si>
  <si>
    <t>Contrats d'entretien</t>
  </si>
  <si>
    <t>Onderhoudscontracten</t>
  </si>
  <si>
    <t>Approbation  du dossier d'entretien et contrats d'entretien</t>
  </si>
  <si>
    <t>Goedkeuring onderhoudsdossier en contracten</t>
  </si>
  <si>
    <t>END OF LIFE</t>
  </si>
  <si>
    <t>7. EL</t>
  </si>
  <si>
    <t>Deliverable Type Oud</t>
  </si>
  <si>
    <t>EN</t>
  </si>
  <si>
    <t>Role</t>
  </si>
  <si>
    <t>Functional</t>
  </si>
  <si>
    <t>kostenplan</t>
  </si>
  <si>
    <t>Bill of quantities</t>
  </si>
  <si>
    <t>Meetstaat</t>
  </si>
  <si>
    <t>Métré</t>
  </si>
  <si>
    <t>A</t>
  </si>
  <si>
    <t>Architect</t>
  </si>
  <si>
    <t>Architecte</t>
  </si>
  <si>
    <t>ACO</t>
  </si>
  <si>
    <t>Acoustics</t>
  </si>
  <si>
    <t>Akoestiek</t>
  </si>
  <si>
    <t>Acoustique</t>
  </si>
  <si>
    <t>CR</t>
  </si>
  <si>
    <t>clash rapport</t>
  </si>
  <si>
    <t>Calculation</t>
  </si>
  <si>
    <t>Calculatie</t>
  </si>
  <si>
    <t>Calcul</t>
  </si>
  <si>
    <t>C</t>
  </si>
  <si>
    <t>Consultant</t>
  </si>
  <si>
    <t>Consultat</t>
  </si>
  <si>
    <t>AFI</t>
  </si>
  <si>
    <t>Architectural Finishes</t>
  </si>
  <si>
    <t>Architecturale afwerking</t>
  </si>
  <si>
    <t>Finitions architecturales</t>
  </si>
  <si>
    <t>DC</t>
  </si>
  <si>
    <t>schadegeval, claim</t>
  </si>
  <si>
    <t>Cost estimate</t>
  </si>
  <si>
    <t>Kostenschatting</t>
  </si>
  <si>
    <t>Estimation des coûts</t>
  </si>
  <si>
    <t>E</t>
  </si>
  <si>
    <t>Engineering</t>
  </si>
  <si>
    <t>Studiebureau</t>
  </si>
  <si>
    <t>Ingénierie</t>
  </si>
  <si>
    <t>AIN</t>
  </si>
  <si>
    <t>Interior Design</t>
  </si>
  <si>
    <t>Interieur</t>
  </si>
  <si>
    <t>Architecture d'intérieur</t>
  </si>
  <si>
    <t>Certificate</t>
  </si>
  <si>
    <t>Certificaat (attest)</t>
  </si>
  <si>
    <t>Certificat</t>
  </si>
  <si>
    <t>K</t>
  </si>
  <si>
    <t>Client</t>
  </si>
  <si>
    <t>Klant</t>
  </si>
  <si>
    <t>ALA</t>
  </si>
  <si>
    <t>Architecture - Landscape</t>
  </si>
  <si>
    <t>Architcture - landschap</t>
  </si>
  <si>
    <t>Architecture - paysagisme</t>
  </si>
  <si>
    <t>bekistingsplan</t>
  </si>
  <si>
    <t>F3</t>
  </si>
  <si>
    <t>Federated model (3D)</t>
  </si>
  <si>
    <t>Federatiemodel</t>
  </si>
  <si>
    <t>modèle de fédération</t>
  </si>
  <si>
    <t>Q</t>
  </si>
  <si>
    <t>Quality manager</t>
  </si>
  <si>
    <t>Kwaliteitsmanager</t>
  </si>
  <si>
    <t>Gestionnaire qualité</t>
  </si>
  <si>
    <t>AMA</t>
  </si>
  <si>
    <t>Asset Management</t>
  </si>
  <si>
    <t>Asset management</t>
  </si>
  <si>
    <t>Gestion d'actifs</t>
  </si>
  <si>
    <t>Calculation note</t>
  </si>
  <si>
    <t>Calculatienota</t>
  </si>
  <si>
    <t>Note de calcul</t>
  </si>
  <si>
    <t>S</t>
  </si>
  <si>
    <t>Safety &amp; prevention</t>
  </si>
  <si>
    <t>Veiligheid &amp; Preventie adviseur</t>
  </si>
  <si>
    <t>Coordinateur sécurité santé</t>
  </si>
  <si>
    <t>ARG</t>
  </si>
  <si>
    <t>Architecture - General</t>
  </si>
  <si>
    <t>Architectuur - algemeen</t>
  </si>
  <si>
    <t>Architecture - général</t>
  </si>
  <si>
    <t>detail</t>
  </si>
  <si>
    <t>CO</t>
  </si>
  <si>
    <t>Correspondence</t>
  </si>
  <si>
    <t>Correspondentie</t>
  </si>
  <si>
    <t>Correspondance</t>
  </si>
  <si>
    <t>W</t>
  </si>
  <si>
    <t>Main Contractor</t>
  </si>
  <si>
    <t>Hoofdaannemer</t>
  </si>
  <si>
    <t>Entrepreneur général</t>
  </si>
  <si>
    <t>BRE</t>
  </si>
  <si>
    <t>gevel</t>
  </si>
  <si>
    <t>Cost plan</t>
  </si>
  <si>
    <t>Kostenplan</t>
  </si>
  <si>
    <t>Plan financier</t>
  </si>
  <si>
    <t>Sub Contractor</t>
  </si>
  <si>
    <t>Onderaannemer</t>
  </si>
  <si>
    <t>Sous-traitant</t>
  </si>
  <si>
    <t>BSI</t>
  </si>
  <si>
    <t>Building Simulations</t>
  </si>
  <si>
    <t>Gebouw simulaties</t>
  </si>
  <si>
    <t>Simulation du bâtiment</t>
  </si>
  <si>
    <t>overzichtsplan</t>
  </si>
  <si>
    <t>Contract</t>
  </si>
  <si>
    <t>Contrat</t>
  </si>
  <si>
    <t>M</t>
  </si>
  <si>
    <t>Asset manager</t>
  </si>
  <si>
    <t>Asset beheerder</t>
  </si>
  <si>
    <t>Gestionnaire des actifs</t>
  </si>
  <si>
    <t>CES</t>
  </si>
  <si>
    <t>Civil Engineering Structures</t>
  </si>
  <si>
    <t>Civiele techniek</t>
  </si>
  <si>
    <t>Génie civil</t>
  </si>
  <si>
    <t>plan</t>
  </si>
  <si>
    <t>Claim</t>
  </si>
  <si>
    <t>Réclamation</t>
  </si>
  <si>
    <t>CID</t>
  </si>
  <si>
    <t>Circular Design</t>
  </si>
  <si>
    <t>Circulair ontwerp</t>
  </si>
  <si>
    <t>Conception circulaire</t>
  </si>
  <si>
    <t>snede</t>
  </si>
  <si>
    <t>Detail drawing</t>
  </si>
  <si>
    <t>Detailtekening</t>
  </si>
  <si>
    <t>Détail</t>
  </si>
  <si>
    <t>CMA</t>
  </si>
  <si>
    <t>Cost Management</t>
  </si>
  <si>
    <t>Kostenmanagement</t>
  </si>
  <si>
    <t>Gestion des coûts</t>
  </si>
  <si>
    <t>verkoopsplan</t>
  </si>
  <si>
    <t>Drawing (2D)</t>
  </si>
  <si>
    <t>Tekening (2D)</t>
  </si>
  <si>
    <t>Dessin (2D)</t>
  </si>
  <si>
    <t>COM</t>
  </si>
  <si>
    <t>Construction Management</t>
  </si>
  <si>
    <t>Constructiemanagement</t>
  </si>
  <si>
    <t>Gestion de la construction</t>
  </si>
  <si>
    <t>wapeningsplan</t>
  </si>
  <si>
    <t>Settlement</t>
  </si>
  <si>
    <t>Regeling</t>
  </si>
  <si>
    <t>Règlement</t>
  </si>
  <si>
    <t>CSC</t>
  </si>
  <si>
    <t>Closed Shell Construction</t>
  </si>
  <si>
    <t>Gesloten ruwbouw</t>
  </si>
  <si>
    <t>Gros œuvre fermé</t>
  </si>
  <si>
    <t>werfinstallatie</t>
  </si>
  <si>
    <t>Single model (3D)</t>
  </si>
  <si>
    <t>Disciplinemodel</t>
  </si>
  <si>
    <t>Modèle par discipline</t>
  </si>
  <si>
    <t>EHV</t>
  </si>
  <si>
    <t>Electricity, High Voltage</t>
  </si>
  <si>
    <t>Elektriciteit, hoogspanning</t>
  </si>
  <si>
    <t>Electricité, haute tension</t>
  </si>
  <si>
    <t>verrekening</t>
  </si>
  <si>
    <t>Minutes of meeting</t>
  </si>
  <si>
    <t>Minutes de chantier</t>
  </si>
  <si>
    <t>ELF</t>
  </si>
  <si>
    <t>Electricity, Safety Installations</t>
  </si>
  <si>
    <t>Elektriciteit, veiligheidsinstallaties</t>
  </si>
  <si>
    <t>Electricité, installations de sécurité</t>
  </si>
  <si>
    <t>HS</t>
  </si>
  <si>
    <t>veiligheids- en gezondheidsdocumenten</t>
  </si>
  <si>
    <t>Method statements</t>
  </si>
  <si>
    <t>Instructie</t>
  </si>
  <si>
    <t>Instruction</t>
  </si>
  <si>
    <t>ELG</t>
  </si>
  <si>
    <t>Electricity - General</t>
  </si>
  <si>
    <t>Elektriciteit, algemeen</t>
  </si>
  <si>
    <t>Electricité, général</t>
  </si>
  <si>
    <t>IE</t>
  </si>
  <si>
    <t>informatie uitwisselingsbestand</t>
  </si>
  <si>
    <t>PC</t>
  </si>
  <si>
    <t>Point clouds</t>
  </si>
  <si>
    <t>Puntenwolk</t>
  </si>
  <si>
    <t>Nuage de points</t>
  </si>
  <si>
    <t>ELI</t>
  </si>
  <si>
    <t>Electricity, Information Technology Cabling</t>
  </si>
  <si>
    <t>Elektriciteit, IT-kablering</t>
  </si>
  <si>
    <t>Electricité, câblage informatique</t>
  </si>
  <si>
    <t>3D model</t>
  </si>
  <si>
    <t>Planning</t>
  </si>
  <si>
    <t>ELL</t>
  </si>
  <si>
    <t>Electricity, Lighting</t>
  </si>
  <si>
    <t>Elektriciteit, verlichting</t>
  </si>
  <si>
    <t>Electricité, lumière</t>
  </si>
  <si>
    <t>vergadernotities</t>
  </si>
  <si>
    <t>Presentation</t>
  </si>
  <si>
    <t>Presentatie</t>
  </si>
  <si>
    <t>Présentation</t>
  </si>
  <si>
    <t>ELM</t>
  </si>
  <si>
    <t>Electricity, Mains Power Cabling</t>
  </si>
  <si>
    <t>Elektriciteit, vermogenkablering</t>
  </si>
  <si>
    <t>Electricité, câblage électrique principal</t>
  </si>
  <si>
    <t>procedure-standaarden</t>
  </si>
  <si>
    <t>Progress report</t>
  </si>
  <si>
    <t>Vorderingsstaat</t>
  </si>
  <si>
    <t>Etat d'avancement</t>
  </si>
  <si>
    <t>ELS</t>
  </si>
  <si>
    <t>Electricity, Security Installations</t>
  </si>
  <si>
    <t>Elektriciteit, beveiligingsinstallaties</t>
  </si>
  <si>
    <t>Electricité, installations de sureté</t>
  </si>
  <si>
    <t>presentaties</t>
  </si>
  <si>
    <t>Photos and videos</t>
  </si>
  <si>
    <t>Foto's en video's</t>
  </si>
  <si>
    <t>Photos et vidéos</t>
  </si>
  <si>
    <t>ELV</t>
  </si>
  <si>
    <t>Electricity, Low Voltage</t>
  </si>
  <si>
    <t>Elektriciteit, laagspanning</t>
  </si>
  <si>
    <t>Electricité, basse tension</t>
  </si>
  <si>
    <t>PR</t>
  </si>
  <si>
    <t>planning</t>
  </si>
  <si>
    <t>Risk analysis</t>
  </si>
  <si>
    <t>Analyse des risques</t>
  </si>
  <si>
    <t>ENV</t>
  </si>
  <si>
    <t>Environment</t>
  </si>
  <si>
    <t>Omgeving</t>
  </si>
  <si>
    <t>Environnement</t>
  </si>
  <si>
    <t>vorderingsstaat</t>
  </si>
  <si>
    <t>RD</t>
  </si>
  <si>
    <t>Room datasheets</t>
  </si>
  <si>
    <t>Datasheet ruimtes</t>
  </si>
  <si>
    <t>Fiches techniques des pièces</t>
  </si>
  <si>
    <t>Energy Performance of Buildings (EPB/PEB)</t>
  </si>
  <si>
    <t>Energieprestatie en Binnenklimaat</t>
  </si>
  <si>
    <t>Performance énergétique des bâtiments</t>
  </si>
  <si>
    <t>risicoanalyse</t>
  </si>
  <si>
    <t>Request for info</t>
  </si>
  <si>
    <t>Verzoek om informatie</t>
  </si>
  <si>
    <t>Demande de renseignements</t>
  </si>
  <si>
    <t>EXS</t>
  </si>
  <si>
    <t>Explosion Safety</t>
  </si>
  <si>
    <t>Explosiebeveiliging</t>
  </si>
  <si>
    <t>Sécurité contre les explosions</t>
  </si>
  <si>
    <t>Report</t>
  </si>
  <si>
    <t>Rapport</t>
  </si>
  <si>
    <t>FSG</t>
  </si>
  <si>
    <t>Fire Safety</t>
  </si>
  <si>
    <t>Brandveiligheid</t>
  </si>
  <si>
    <t>Sécurité incendie</t>
  </si>
  <si>
    <t>ruimtefiche</t>
  </si>
  <si>
    <t>Schematic</t>
  </si>
  <si>
    <t>Diagram</t>
  </si>
  <si>
    <t>Schéma</t>
  </si>
  <si>
    <t>FSS</t>
  </si>
  <si>
    <t>Fire Safety - Sprinkler</t>
  </si>
  <si>
    <t>Brandveiligheid -  sproeier</t>
  </si>
  <si>
    <t>Sécurie incendie - sprinklage</t>
  </si>
  <si>
    <t>rapportage</t>
  </si>
  <si>
    <t>SE</t>
  </si>
  <si>
    <t>Section drawing</t>
  </si>
  <si>
    <t>Doorsnede</t>
  </si>
  <si>
    <t>Coupe</t>
  </si>
  <si>
    <t>FSV</t>
  </si>
  <si>
    <t>Fire Safety - Smoke &amp; Heat Ventilation</t>
  </si>
  <si>
    <t>Brandveiligheid - rook &amp; hitte Ventilatie</t>
  </si>
  <si>
    <t>Sécurité incendie - Ventilation des fumées et de la chaleur</t>
  </si>
  <si>
    <t>rekennota</t>
  </si>
  <si>
    <t>SH</t>
  </si>
  <si>
    <t>Schedule</t>
  </si>
  <si>
    <t>Schema</t>
  </si>
  <si>
    <t>Tableau</t>
  </si>
  <si>
    <t>GIS</t>
  </si>
  <si>
    <t>GIS - Système d'information géographique</t>
  </si>
  <si>
    <t>schema</t>
  </si>
  <si>
    <t>SI</t>
  </si>
  <si>
    <t>Site inspection</t>
  </si>
  <si>
    <t>Terrein Inspectie</t>
  </si>
  <si>
    <t>Inspection du site</t>
  </si>
  <si>
    <t>GTE</t>
  </si>
  <si>
    <t>Geotechnical</t>
  </si>
  <si>
    <t>Geotechniek</t>
  </si>
  <si>
    <t>Géotechnique</t>
  </si>
  <si>
    <t>werf onderzoek</t>
  </si>
  <si>
    <t>SK</t>
  </si>
  <si>
    <t>Sketch</t>
  </si>
  <si>
    <t>Schets</t>
  </si>
  <si>
    <t>Esquisse</t>
  </si>
  <si>
    <t>HQE</t>
  </si>
  <si>
    <t>High Quality Environment</t>
  </si>
  <si>
    <t>Milieu van hoge kwaliteit</t>
  </si>
  <si>
    <t>Environnement de haute qualité</t>
  </si>
  <si>
    <t>checklijst kwaliteitscontroles</t>
  </si>
  <si>
    <t>List</t>
  </si>
  <si>
    <t>Lijst</t>
  </si>
  <si>
    <t>Liste</t>
  </si>
  <si>
    <t>HSA</t>
  </si>
  <si>
    <t>Health &amp; Safety</t>
  </si>
  <si>
    <t>Veiligheid en preventie</t>
  </si>
  <si>
    <t>Sécurité et santé</t>
  </si>
  <si>
    <t>checklijst oplevering</t>
  </si>
  <si>
    <t>Specification</t>
  </si>
  <si>
    <t>Specificatie</t>
  </si>
  <si>
    <t>Specifications</t>
  </si>
  <si>
    <t>HVA</t>
  </si>
  <si>
    <t>HVAC - Automation</t>
  </si>
  <si>
    <t>HVAC - automatisatie</t>
  </si>
  <si>
    <t>HVAC - automatisation</t>
  </si>
  <si>
    <t>lijst</t>
  </si>
  <si>
    <t>SR</t>
  </si>
  <si>
    <t>Safety report</t>
  </si>
  <si>
    <t>Veiligheidsrapport</t>
  </si>
  <si>
    <t>Rapport de sécurité</t>
  </si>
  <si>
    <t>HVG</t>
  </si>
  <si>
    <t>HVAC - General</t>
  </si>
  <si>
    <t>HVAC - algemeen</t>
  </si>
  <si>
    <t>HVAC - général</t>
  </si>
  <si>
    <t>lastenboek</t>
  </si>
  <si>
    <t>TD</t>
  </si>
  <si>
    <t>Technical datasheet</t>
  </si>
  <si>
    <t>Technische fiche</t>
  </si>
  <si>
    <t>Fiche technique</t>
  </si>
  <si>
    <t>HVH</t>
  </si>
  <si>
    <t>HVAC - Heating &amp; Cooling</t>
  </si>
  <si>
    <t>HVAC - verwarming en Koeling</t>
  </si>
  <si>
    <t>HVAC - chauffage et refroidissement</t>
  </si>
  <si>
    <t>onderhoudsvoorschrift</t>
  </si>
  <si>
    <t>HVV</t>
  </si>
  <si>
    <t>HVAC - Ventilation</t>
  </si>
  <si>
    <t>HVAC - ventilatie</t>
  </si>
  <si>
    <t>HVAC - ventilation</t>
  </si>
  <si>
    <t>technische fiche</t>
  </si>
  <si>
    <t>HYD</t>
  </si>
  <si>
    <t>Hydraulics</t>
  </si>
  <si>
    <t>Hydraulica</t>
  </si>
  <si>
    <t>Hydraulique</t>
  </si>
  <si>
    <t>verkoopslastenboek</t>
  </si>
  <si>
    <t>HZM</t>
  </si>
  <si>
    <t>Hazardous Materials</t>
  </si>
  <si>
    <t>Gevaarlijke materialen</t>
  </si>
  <si>
    <t>Produits dangereux</t>
  </si>
  <si>
    <t>SU</t>
  </si>
  <si>
    <t>studie</t>
  </si>
  <si>
    <t>IFM</t>
  </si>
  <si>
    <t>Information Management</t>
  </si>
  <si>
    <t>Informatiemanagement</t>
  </si>
  <si>
    <t>Gestion de l'information</t>
  </si>
  <si>
    <t>IFT</t>
  </si>
  <si>
    <t>Infratech</t>
  </si>
  <si>
    <t>KIT</t>
  </si>
  <si>
    <t>Kitchen</t>
  </si>
  <si>
    <t>Keuken</t>
  </si>
  <si>
    <t>Cuisine</t>
  </si>
  <si>
    <t>LCA</t>
  </si>
  <si>
    <t>Life Cycle Assesment</t>
  </si>
  <si>
    <t>Life cycle assesment (LCA)</t>
  </si>
  <si>
    <t>Analyse de cycle de vie (ACV)</t>
  </si>
  <si>
    <t>LCC</t>
  </si>
  <si>
    <t>Life Cycle Costing</t>
  </si>
  <si>
    <t xml:space="preserve">Life cycle costing </t>
  </si>
  <si>
    <t>Coût du cycle de vie</t>
  </si>
  <si>
    <t>LEE</t>
  </si>
  <si>
    <t>LEED</t>
  </si>
  <si>
    <t>LEED - bâtiment durable</t>
  </si>
  <si>
    <t>LSU</t>
  </si>
  <si>
    <t>Land Surveying</t>
  </si>
  <si>
    <t>Landmeten</t>
  </si>
  <si>
    <t>Levé topographique</t>
  </si>
  <si>
    <t>MEG</t>
  </si>
  <si>
    <t>Medical Gasses</t>
  </si>
  <si>
    <t>Medische gassen</t>
  </si>
  <si>
    <t>Gaz médicaux</t>
  </si>
  <si>
    <t>MEP</t>
  </si>
  <si>
    <t>Mechanical - Electrical - Plumbing - General</t>
  </si>
  <si>
    <t>HVAC - Elektriciteit - Sanitair - Algemeen</t>
  </si>
  <si>
    <t>HVAC - Electricité - Sanitaire - Général</t>
  </si>
  <si>
    <t>MOP</t>
  </si>
  <si>
    <t>Mobility Policy</t>
  </si>
  <si>
    <t>Mobiliteitsbeleid</t>
  </si>
  <si>
    <t>Politique de mobilité</t>
  </si>
  <si>
    <t>MOT</t>
  </si>
  <si>
    <t>Mobility Technical</t>
  </si>
  <si>
    <t>Mobiliteit</t>
  </si>
  <si>
    <t>Technique de mobilité</t>
  </si>
  <si>
    <t>PEN</t>
  </si>
  <si>
    <t>Process Engineering</t>
  </si>
  <si>
    <t>Proces Engineering</t>
  </si>
  <si>
    <t>Ingénerie des procédés</t>
  </si>
  <si>
    <t>PIP</t>
  </si>
  <si>
    <t>Piping</t>
  </si>
  <si>
    <t>Leidingen</t>
  </si>
  <si>
    <t>Tuyauterie</t>
  </si>
  <si>
    <t>PLD</t>
  </si>
  <si>
    <t>Plumbing - Drainage System</t>
  </si>
  <si>
    <t>Sanitair - drainage Systeem</t>
  </si>
  <si>
    <t>Plomberie - système d'évacuation</t>
  </si>
  <si>
    <t>PLG</t>
  </si>
  <si>
    <t>Plumbing - General</t>
  </si>
  <si>
    <t>Sanitair - algemeen</t>
  </si>
  <si>
    <t>Plomberie - général</t>
  </si>
  <si>
    <t>PLS</t>
  </si>
  <si>
    <t>Plumbing - Water Supply</t>
  </si>
  <si>
    <t>Sanitair - watervoorziening</t>
  </si>
  <si>
    <t>Plomberie - alimentation d'eau</t>
  </si>
  <si>
    <t>PMA</t>
  </si>
  <si>
    <t>Project Management</t>
  </si>
  <si>
    <t>Projectmanagement</t>
  </si>
  <si>
    <t>Gestion de projet</t>
  </si>
  <si>
    <t>PMM</t>
  </si>
  <si>
    <t>Permit Management</t>
  </si>
  <si>
    <t>Vergunningsmanagement</t>
  </si>
  <si>
    <t>Gestion des autorisations</t>
  </si>
  <si>
    <t>PNT</t>
  </si>
  <si>
    <t>Pneumatic Transport</t>
  </si>
  <si>
    <t>Pneumatisch transport</t>
  </si>
  <si>
    <t>Transport pneumatique</t>
  </si>
  <si>
    <t>PRM</t>
  </si>
  <si>
    <t>Program Management</t>
  </si>
  <si>
    <t>Programmamanagement</t>
  </si>
  <si>
    <t>Gestion du programme</t>
  </si>
  <si>
    <t>QAT</t>
  </si>
  <si>
    <t>Athletic Equipment</t>
  </si>
  <si>
    <t>Sportvoorzieningen</t>
  </si>
  <si>
    <t>Equipement d'athlétisme</t>
  </si>
  <si>
    <t>QBK</t>
  </si>
  <si>
    <t>Equipment / Bank</t>
  </si>
  <si>
    <t>Voorzieningen / Bank</t>
  </si>
  <si>
    <t>Equipement / Banque</t>
  </si>
  <si>
    <t>QDT</t>
  </si>
  <si>
    <t>Equipment / Detention</t>
  </si>
  <si>
    <t>Voorzieningen / Detentie</t>
  </si>
  <si>
    <t>Equipement / Détention</t>
  </si>
  <si>
    <t>QED</t>
  </si>
  <si>
    <t>Equipment / Educational</t>
  </si>
  <si>
    <t>Voorziening / Onderwijs</t>
  </si>
  <si>
    <t>Equipement / Education</t>
  </si>
  <si>
    <t>QFS</t>
  </si>
  <si>
    <t>Food Service Equipment</t>
  </si>
  <si>
    <t>Keukenapparatuur</t>
  </si>
  <si>
    <t>Equipement de restauration</t>
  </si>
  <si>
    <t>QLB</t>
  </si>
  <si>
    <t>Laboratory Equipment</t>
  </si>
  <si>
    <t>Laboratoriummateriaal</t>
  </si>
  <si>
    <t>Equipement de laboratoire</t>
  </si>
  <si>
    <t>QMD</t>
  </si>
  <si>
    <t>Medical Equipment</t>
  </si>
  <si>
    <t>Medisch materiaal</t>
  </si>
  <si>
    <t>Equipement médical</t>
  </si>
  <si>
    <t>QSU</t>
  </si>
  <si>
    <t>Quantity Surveying</t>
  </si>
  <si>
    <t>Kwantiteitsmeting</t>
  </si>
  <si>
    <t>Evaluation des quantités</t>
  </si>
  <si>
    <t>QUA</t>
  </si>
  <si>
    <t>Quality General</t>
  </si>
  <si>
    <t>Kwaliteit</t>
  </si>
  <si>
    <t>Qualité</t>
  </si>
  <si>
    <t>REC</t>
  </si>
  <si>
    <t>Real Estate Consultancy</t>
  </si>
  <si>
    <t>Vastgoedadvies</t>
  </si>
  <si>
    <t>Conseil en immobilier</t>
  </si>
  <si>
    <t>RMA</t>
  </si>
  <si>
    <t>Risk Management</t>
  </si>
  <si>
    <t>Risicobeheer</t>
  </si>
  <si>
    <t>Gestion du risque</t>
  </si>
  <si>
    <t>ROA</t>
  </si>
  <si>
    <t>Roads</t>
  </si>
  <si>
    <t>Wegen</t>
  </si>
  <si>
    <t>Routes</t>
  </si>
  <si>
    <t>SEN</t>
  </si>
  <si>
    <t>System Engineering</t>
  </si>
  <si>
    <t>System engineering</t>
  </si>
  <si>
    <t>Ingénierie des systèmes</t>
  </si>
  <si>
    <t>SEW</t>
  </si>
  <si>
    <t>Sewers &amp; Waters</t>
  </si>
  <si>
    <t>Riolering en afwatering</t>
  </si>
  <si>
    <t>Egouttage et drainage</t>
  </si>
  <si>
    <t>SHM</t>
  </si>
  <si>
    <t>Stakeholder Management</t>
  </si>
  <si>
    <t>Stakeholdermanagement</t>
  </si>
  <si>
    <t>Gestions des intervenants</t>
  </si>
  <si>
    <t>SMB</t>
  </si>
  <si>
    <t>Smart Building</t>
  </si>
  <si>
    <t>Smart building</t>
  </si>
  <si>
    <t>Bâtiment intelligent</t>
  </si>
  <si>
    <t>SPD</t>
  </si>
  <si>
    <t>Spatial Design</t>
  </si>
  <si>
    <t>Ruimtelijk ontwerp</t>
  </si>
  <si>
    <t>Conception spatiale</t>
  </si>
  <si>
    <t>STC</t>
  </si>
  <si>
    <t>Stucture - Concrete</t>
  </si>
  <si>
    <t>Structuur - beton</t>
  </si>
  <si>
    <t>Structure - béton</t>
  </si>
  <si>
    <t>STF</t>
  </si>
  <si>
    <t>Structure - Foundation (piles)</t>
  </si>
  <si>
    <t>Structuur - fundering</t>
  </si>
  <si>
    <t>Structure - fondations</t>
  </si>
  <si>
    <t>STG</t>
  </si>
  <si>
    <t>Structure - General</t>
  </si>
  <si>
    <t>Structuur - algemeen</t>
  </si>
  <si>
    <t>Structure - général</t>
  </si>
  <si>
    <t>STS</t>
  </si>
  <si>
    <t>Structure - Steel</t>
  </si>
  <si>
    <t>Structuur - staal</t>
  </si>
  <si>
    <t>Structure - acier</t>
  </si>
  <si>
    <t>SUS</t>
  </si>
  <si>
    <t>Sustainability</t>
  </si>
  <si>
    <t>Duurzaamheid</t>
  </si>
  <si>
    <t>Durabilité</t>
  </si>
  <si>
    <t>TES</t>
  </si>
  <si>
    <t>Thermal Energy Storage</t>
  </si>
  <si>
    <t>Thermische energieopslag</t>
  </si>
  <si>
    <t>Stockage d'énergie thermique</t>
  </si>
  <si>
    <t>TMM</t>
  </si>
  <si>
    <t>Tender Management</t>
  </si>
  <si>
    <t>Aanbestedingsmanagement</t>
  </si>
  <si>
    <t>Gestion des appels d'offre</t>
  </si>
  <si>
    <t>TRA</t>
  </si>
  <si>
    <t>Transport</t>
  </si>
  <si>
    <t>TTM</t>
  </si>
  <si>
    <t>TOTEM</t>
  </si>
  <si>
    <t>UPL</t>
  </si>
  <si>
    <t>Urban Planning</t>
  </si>
  <si>
    <t>Stadsplanning</t>
  </si>
  <si>
    <t>Urbanisme</t>
  </si>
  <si>
    <t>VRT</t>
  </si>
  <si>
    <t>Vertical Transport (elevators)</t>
  </si>
  <si>
    <t>Verticaal Transport (liften)</t>
  </si>
  <si>
    <t>Transport vertical (ascenseurs)</t>
  </si>
  <si>
    <t>XXX</t>
  </si>
  <si>
    <t>Not Applicable</t>
  </si>
  <si>
    <t>Niet toepasbaar</t>
  </si>
  <si>
    <t>Non applicable</t>
  </si>
  <si>
    <t>Document de guidance</t>
  </si>
  <si>
    <t>Begeleidend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</si>
</sst>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8"/>
      <color theme="1"/>
      <name val="Arial"/>
      <family val="2"/>
    </font>
    <font>
      <sz val="10"/>
      <name val="Arial"/>
      <family val="2"/>
    </font>
    <font>
      <sz val="8"/>
      <name val="Arial"/>
      <family val="2"/>
    </font>
    <font>
      <b/>
      <sz val="8"/>
      <name val="Arial"/>
      <family val="2"/>
    </font>
    <font>
      <b/>
      <sz val="8"/>
      <color theme="1"/>
      <name val="Arial"/>
      <family val="2"/>
    </font>
    <font>
      <sz val="14"/>
      <name val="Arial"/>
      <family val="2"/>
    </font>
    <font>
      <b/>
      <sz val="14"/>
      <name val="Arial"/>
      <family val="2"/>
    </font>
    <font>
      <sz val="10"/>
      <color theme="1"/>
      <name val="Calibri"/>
      <family val="2"/>
      <scheme val="minor"/>
    </font>
    <font>
      <b/>
      <i/>
      <sz val="10"/>
      <name val="Arial"/>
      <family val="2"/>
    </font>
    <font>
      <i/>
      <sz val="10"/>
      <name val="Arial"/>
      <family val="2"/>
    </font>
    <font>
      <b/>
      <i/>
      <sz val="8"/>
      <name val="Arial"/>
      <family val="2"/>
    </font>
    <font>
      <b/>
      <sz val="10"/>
      <name val="Arial"/>
      <family val="2"/>
    </font>
    <font>
      <sz val="12"/>
      <color theme="1"/>
      <name val="Calibri"/>
      <family val="2"/>
      <scheme val="minor"/>
    </font>
    <font>
      <sz val="8"/>
      <name val="Calibri"/>
      <family val="2"/>
      <scheme val="minor"/>
    </font>
    <font>
      <sz val="11"/>
      <color rgb="FFFF0000"/>
      <name val="Calibri"/>
      <family val="2"/>
      <scheme val="minor"/>
    </font>
    <font>
      <i/>
      <sz val="8"/>
      <color theme="1"/>
      <name val="Arial"/>
      <family val="2"/>
    </font>
    <font>
      <i/>
      <sz val="11"/>
      <color theme="1"/>
      <name val="Calibri"/>
      <family val="2"/>
      <scheme val="minor"/>
    </font>
    <font>
      <u/>
      <sz val="11"/>
      <color theme="10"/>
      <name val="Calibri"/>
      <family val="2"/>
      <scheme val="minor"/>
    </font>
    <font>
      <b/>
      <sz val="11"/>
      <color theme="1"/>
      <name val="Calibri"/>
      <family val="2"/>
      <scheme val="minor"/>
    </font>
  </fonts>
  <fills count="2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theme="9" tint="0.59999389629810485"/>
        <bgColor indexed="64"/>
      </patternFill>
    </fill>
    <fill>
      <patternFill patternType="solid">
        <fgColor rgb="FFFF99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bgColor indexed="64"/>
      </patternFill>
    </fill>
    <fill>
      <patternFill patternType="solid">
        <fgColor theme="0" tint="-0.499984740745262"/>
        <bgColor indexed="64"/>
      </patternFill>
    </fill>
    <fill>
      <patternFill patternType="solid">
        <fgColor rgb="FFFFCCFF"/>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66FF"/>
        <bgColor indexed="64"/>
      </patternFill>
    </fill>
    <fill>
      <patternFill patternType="solid">
        <fgColor theme="4" tint="0.59999389629810485"/>
        <bgColor indexed="64"/>
      </patternFill>
    </fill>
    <fill>
      <patternFill patternType="solid">
        <fgColor rgb="FFFFFFCC"/>
        <bgColor indexed="64"/>
      </patternFill>
    </fill>
    <fill>
      <patternFill patternType="solid">
        <fgColor rgb="FFFFFF66"/>
        <bgColor indexed="64"/>
      </patternFill>
    </fill>
    <fill>
      <patternFill patternType="solid">
        <fgColor rgb="FFFFC000"/>
        <bgColor indexed="64"/>
      </patternFill>
    </fill>
    <fill>
      <patternFill patternType="solid">
        <fgColor theme="5"/>
        <bgColor indexed="64"/>
      </patternFill>
    </fill>
    <fill>
      <patternFill patternType="solid">
        <fgColor theme="2" tint="-9.9978637043366805E-2"/>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0" fontId="3" fillId="0" borderId="0"/>
    <xf numFmtId="0" fontId="3" fillId="0" borderId="0"/>
    <xf numFmtId="0" fontId="3" fillId="0" borderId="0"/>
    <xf numFmtId="0" fontId="14" fillId="0" borderId="0"/>
    <xf numFmtId="0" fontId="3" fillId="0" borderId="0"/>
    <xf numFmtId="0" fontId="19" fillId="0" borderId="0" applyNumberFormat="0" applyFill="0" applyBorder="0" applyAlignment="0" applyProtection="0"/>
  </cellStyleXfs>
  <cellXfs count="302">
    <xf numFmtId="0" fontId="0" fillId="0" borderId="0" xfId="0"/>
    <xf numFmtId="0" fontId="2" fillId="0" borderId="0" xfId="0" applyFont="1"/>
    <xf numFmtId="0" fontId="2" fillId="0" borderId="0" xfId="0" applyFont="1" applyAlignment="1">
      <alignment wrapText="1"/>
    </xf>
    <xf numFmtId="0" fontId="1" fillId="0" borderId="0" xfId="0" applyFont="1" applyAlignment="1">
      <alignment vertical="center" wrapText="1"/>
    </xf>
    <xf numFmtId="0" fontId="8" fillId="5" borderId="2" xfId="2" applyFont="1" applyFill="1" applyBorder="1" applyAlignment="1">
      <alignment horizontal="left" vertical="top" wrapText="1"/>
    </xf>
    <xf numFmtId="0" fontId="4" fillId="5" borderId="2" xfId="2" applyFont="1" applyFill="1" applyBorder="1" applyAlignment="1">
      <alignment horizontal="center" vertical="center" wrapText="1"/>
    </xf>
    <xf numFmtId="0" fontId="7" fillId="5" borderId="2" xfId="2" applyFont="1" applyFill="1" applyBorder="1" applyAlignment="1">
      <alignment horizontal="center" vertical="center" wrapText="1"/>
    </xf>
    <xf numFmtId="0" fontId="0" fillId="0" borderId="0" xfId="0" applyAlignment="1">
      <alignment wrapText="1"/>
    </xf>
    <xf numFmtId="0" fontId="8" fillId="6" borderId="2" xfId="3" applyFont="1" applyFill="1" applyBorder="1" applyAlignment="1">
      <alignment vertical="center"/>
    </xf>
    <xf numFmtId="0" fontId="3" fillId="3" borderId="2" xfId="3" applyFill="1" applyBorder="1" applyAlignment="1">
      <alignment vertical="center"/>
    </xf>
    <xf numFmtId="0" fontId="9" fillId="0" borderId="0" xfId="0" applyFont="1"/>
    <xf numFmtId="0" fontId="10" fillId="9" borderId="2" xfId="3" applyFont="1" applyFill="1" applyBorder="1" applyAlignment="1">
      <alignment vertical="center"/>
    </xf>
    <xf numFmtId="0" fontId="11" fillId="2" borderId="2" xfId="3" applyFont="1" applyFill="1" applyBorder="1" applyAlignment="1">
      <alignment vertical="center"/>
    </xf>
    <xf numFmtId="0" fontId="8" fillId="8" borderId="2" xfId="2" applyFont="1" applyFill="1" applyBorder="1" applyAlignment="1">
      <alignment horizontal="left" vertical="top" wrapText="1"/>
    </xf>
    <xf numFmtId="0" fontId="4" fillId="8" borderId="2" xfId="2" applyFont="1" applyFill="1" applyBorder="1" applyAlignment="1">
      <alignment horizontal="center" vertical="center" wrapText="1"/>
    </xf>
    <xf numFmtId="0" fontId="7" fillId="8" borderId="2" xfId="2" applyFont="1" applyFill="1" applyBorder="1" applyAlignment="1">
      <alignment horizontal="center" vertical="center" wrapText="1"/>
    </xf>
    <xf numFmtId="0" fontId="12" fillId="9" borderId="2" xfId="3" applyFont="1" applyFill="1" applyBorder="1" applyAlignment="1">
      <alignment horizontal="left" vertical="center"/>
    </xf>
    <xf numFmtId="0" fontId="12" fillId="9" borderId="2" xfId="3" applyFont="1" applyFill="1" applyBorder="1" applyAlignment="1">
      <alignment vertical="center"/>
    </xf>
    <xf numFmtId="0" fontId="12" fillId="6" borderId="2" xfId="3" applyFont="1" applyFill="1" applyBorder="1" applyAlignment="1">
      <alignment horizontal="left" vertical="center"/>
    </xf>
    <xf numFmtId="0" fontId="12" fillId="10" borderId="2" xfId="3" applyFont="1" applyFill="1" applyBorder="1" applyAlignment="1">
      <alignment vertical="center"/>
    </xf>
    <xf numFmtId="0" fontId="12" fillId="10" borderId="2" xfId="3" applyFont="1" applyFill="1" applyBorder="1" applyAlignment="1">
      <alignment horizontal="left" vertical="center"/>
    </xf>
    <xf numFmtId="0" fontId="12" fillId="11" borderId="2" xfId="3" applyFont="1" applyFill="1" applyBorder="1" applyAlignment="1">
      <alignment vertical="center"/>
    </xf>
    <xf numFmtId="0" fontId="12" fillId="11" borderId="2" xfId="3" applyFont="1" applyFill="1" applyBorder="1" applyAlignment="1">
      <alignment horizontal="left" vertical="center"/>
    </xf>
    <xf numFmtId="0" fontId="5" fillId="6" borderId="2" xfId="3" applyFont="1" applyFill="1" applyBorder="1" applyAlignment="1">
      <alignment horizontal="left" vertical="center"/>
    </xf>
    <xf numFmtId="0" fontId="2" fillId="8" borderId="2" xfId="0" applyFont="1" applyFill="1" applyBorder="1" applyAlignment="1">
      <alignment horizontal="left" vertical="center"/>
    </xf>
    <xf numFmtId="0" fontId="2" fillId="8" borderId="2" xfId="0" applyFont="1" applyFill="1" applyBorder="1"/>
    <xf numFmtId="0" fontId="2" fillId="14" borderId="2" xfId="0" applyFont="1" applyFill="1" applyBorder="1" applyAlignment="1">
      <alignment horizontal="left" vertical="center"/>
    </xf>
    <xf numFmtId="0" fontId="2" fillId="14" borderId="2" xfId="0" applyFont="1" applyFill="1" applyBorder="1"/>
    <xf numFmtId="0" fontId="2" fillId="15" borderId="2" xfId="0" applyFont="1" applyFill="1" applyBorder="1"/>
    <xf numFmtId="0" fontId="5" fillId="3" borderId="2" xfId="3" applyFont="1" applyFill="1" applyBorder="1" applyAlignment="1">
      <alignment horizontal="left" vertical="center"/>
    </xf>
    <xf numFmtId="0" fontId="12" fillId="2" borderId="2" xfId="3" applyFont="1" applyFill="1" applyBorder="1" applyAlignment="1">
      <alignment horizontal="left" vertical="center"/>
    </xf>
    <xf numFmtId="0" fontId="12" fillId="3" borderId="2" xfId="3" applyFont="1" applyFill="1" applyBorder="1" applyAlignment="1">
      <alignment horizontal="left" vertical="center"/>
    </xf>
    <xf numFmtId="0" fontId="12" fillId="4" borderId="2" xfId="3" applyFont="1" applyFill="1" applyBorder="1" applyAlignment="1">
      <alignment horizontal="left" vertical="center"/>
    </xf>
    <xf numFmtId="0" fontId="12" fillId="16" borderId="2" xfId="3" applyFont="1" applyFill="1" applyBorder="1" applyAlignment="1">
      <alignment horizontal="left" vertical="center"/>
    </xf>
    <xf numFmtId="0" fontId="12" fillId="12" borderId="2" xfId="3" applyFont="1" applyFill="1" applyBorder="1" applyAlignment="1">
      <alignment horizontal="left" vertical="center"/>
    </xf>
    <xf numFmtId="0" fontId="12" fillId="12" borderId="2" xfId="3" applyFont="1" applyFill="1" applyBorder="1" applyAlignment="1">
      <alignment vertical="center"/>
    </xf>
    <xf numFmtId="0" fontId="12" fillId="2" borderId="2" xfId="3" applyFont="1" applyFill="1" applyBorder="1" applyAlignment="1">
      <alignment vertical="center"/>
    </xf>
    <xf numFmtId="0" fontId="5" fillId="7" borderId="2" xfId="3" applyFont="1" applyFill="1" applyBorder="1" applyAlignment="1">
      <alignment horizontal="left" vertical="center"/>
    </xf>
    <xf numFmtId="0" fontId="12" fillId="13" borderId="2" xfId="3" applyFont="1" applyFill="1" applyBorder="1" applyAlignment="1">
      <alignment vertical="center"/>
    </xf>
    <xf numFmtId="0" fontId="12" fillId="7" borderId="2" xfId="3" applyFont="1" applyFill="1" applyBorder="1" applyAlignment="1">
      <alignment vertical="center"/>
    </xf>
    <xf numFmtId="0" fontId="12" fillId="17" borderId="2" xfId="3" applyFont="1" applyFill="1" applyBorder="1" applyAlignment="1">
      <alignment vertical="center"/>
    </xf>
    <xf numFmtId="0" fontId="12" fillId="17" borderId="2" xfId="3" applyFont="1" applyFill="1" applyBorder="1" applyAlignment="1">
      <alignment horizontal="left" vertical="center"/>
    </xf>
    <xf numFmtId="0" fontId="12" fillId="13" borderId="2" xfId="3" applyFont="1" applyFill="1" applyBorder="1" applyAlignment="1">
      <alignment horizontal="left" vertical="center"/>
    </xf>
    <xf numFmtId="0" fontId="12" fillId="7" borderId="2" xfId="3" applyFont="1" applyFill="1" applyBorder="1" applyAlignment="1">
      <alignment horizontal="left" vertical="center"/>
    </xf>
    <xf numFmtId="0" fontId="5" fillId="18" borderId="2" xfId="3" applyFont="1" applyFill="1" applyBorder="1" applyAlignment="1">
      <alignment horizontal="left" vertical="center"/>
    </xf>
    <xf numFmtId="0" fontId="8" fillId="18" borderId="2" xfId="3" applyFont="1" applyFill="1" applyBorder="1" applyAlignment="1">
      <alignment vertical="center"/>
    </xf>
    <xf numFmtId="0" fontId="5" fillId="18" borderId="2" xfId="3" applyFont="1" applyFill="1" applyBorder="1" applyAlignment="1">
      <alignment vertical="center"/>
    </xf>
    <xf numFmtId="0" fontId="5" fillId="5" borderId="2" xfId="2" applyFont="1" applyFill="1" applyBorder="1" applyAlignment="1">
      <alignment horizontal="left" vertical="center" wrapText="1"/>
    </xf>
    <xf numFmtId="0" fontId="5" fillId="8" borderId="2" xfId="2" applyFont="1" applyFill="1" applyBorder="1" applyAlignment="1">
      <alignment horizontal="left" vertical="center" wrapText="1"/>
    </xf>
    <xf numFmtId="0" fontId="12" fillId="19" borderId="2" xfId="3" applyFont="1" applyFill="1" applyBorder="1" applyAlignment="1">
      <alignment horizontal="left" vertical="center"/>
    </xf>
    <xf numFmtId="0" fontId="12" fillId="19" borderId="2" xfId="3" applyFont="1" applyFill="1" applyBorder="1" applyAlignment="1">
      <alignment vertical="center"/>
    </xf>
    <xf numFmtId="0" fontId="10" fillId="19" borderId="2" xfId="3" applyFont="1" applyFill="1" applyBorder="1" applyAlignment="1">
      <alignment vertical="center"/>
    </xf>
    <xf numFmtId="0" fontId="12" fillId="20" borderId="2" xfId="3" applyFont="1" applyFill="1" applyBorder="1" applyAlignment="1">
      <alignment horizontal="left" vertical="center"/>
    </xf>
    <xf numFmtId="0" fontId="12" fillId="20" borderId="2" xfId="3" applyFont="1" applyFill="1" applyBorder="1" applyAlignment="1">
      <alignment vertical="center"/>
    </xf>
    <xf numFmtId="0" fontId="2" fillId="12" borderId="1" xfId="1" applyFont="1" applyFill="1" applyBorder="1" applyAlignment="1">
      <alignment vertical="center" wrapText="1"/>
    </xf>
    <xf numFmtId="0" fontId="2" fillId="0" borderId="0" xfId="0" applyFont="1" applyAlignment="1">
      <alignment vertical="center"/>
    </xf>
    <xf numFmtId="0" fontId="2" fillId="0" borderId="0" xfId="0" quotePrefix="1" applyFont="1" applyAlignment="1">
      <alignment horizontal="left" vertical="center"/>
    </xf>
    <xf numFmtId="0" fontId="12" fillId="4" borderId="2" xfId="3" applyFont="1" applyFill="1" applyBorder="1" applyAlignment="1">
      <alignment vertical="center"/>
    </xf>
    <xf numFmtId="0" fontId="12" fillId="6" borderId="2" xfId="3" applyFont="1" applyFill="1" applyBorder="1" applyAlignment="1">
      <alignment vertical="center"/>
    </xf>
    <xf numFmtId="0" fontId="2" fillId="0" borderId="0" xfId="0" applyFont="1" applyAlignment="1">
      <alignment vertical="top"/>
    </xf>
    <xf numFmtId="0" fontId="2" fillId="15" borderId="2" xfId="0" applyFont="1" applyFill="1" applyBorder="1" applyAlignment="1">
      <alignment horizontal="center" vertical="center"/>
    </xf>
    <xf numFmtId="0" fontId="2" fillId="0" borderId="0" xfId="0" applyFont="1" applyAlignment="1">
      <alignment horizontal="center" wrapText="1"/>
    </xf>
    <xf numFmtId="0" fontId="2" fillId="8" borderId="2" xfId="0" applyFont="1" applyFill="1" applyBorder="1" applyAlignment="1">
      <alignment horizontal="center" vertical="center"/>
    </xf>
    <xf numFmtId="0" fontId="12" fillId="3" borderId="2" xfId="3" applyFont="1" applyFill="1" applyBorder="1" applyAlignment="1">
      <alignment vertical="center"/>
    </xf>
    <xf numFmtId="0" fontId="2" fillId="0" borderId="7" xfId="0" applyFont="1" applyBorder="1" applyAlignment="1">
      <alignment vertical="top" wrapText="1"/>
    </xf>
    <xf numFmtId="0" fontId="2" fillId="0" borderId="0" xfId="0" applyFont="1" applyAlignment="1">
      <alignment horizontal="left"/>
    </xf>
    <xf numFmtId="0" fontId="2" fillId="0" borderId="0" xfId="0" applyFont="1" applyAlignment="1">
      <alignment horizontal="left" vertical="center"/>
    </xf>
    <xf numFmtId="0" fontId="2" fillId="0" borderId="7" xfId="0" applyFont="1" applyBorder="1" applyAlignment="1">
      <alignment horizontal="left" vertical="top" wrapText="1"/>
    </xf>
    <xf numFmtId="0" fontId="2" fillId="0" borderId="6" xfId="0" applyFont="1" applyBorder="1" applyAlignment="1">
      <alignment horizontal="left" vertic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top" wrapText="1"/>
    </xf>
    <xf numFmtId="0" fontId="2" fillId="14" borderId="2" xfId="0" applyFont="1" applyFill="1" applyBorder="1" applyAlignment="1">
      <alignment horizontal="left"/>
    </xf>
    <xf numFmtId="0" fontId="2" fillId="15" borderId="2" xfId="0" applyFont="1" applyFill="1" applyBorder="1" applyAlignment="1">
      <alignment horizontal="left" vertical="center"/>
    </xf>
    <xf numFmtId="0" fontId="2" fillId="8" borderId="2" xfId="0" applyFont="1" applyFill="1" applyBorder="1" applyAlignment="1">
      <alignment horizontal="left"/>
    </xf>
    <xf numFmtId="0" fontId="2" fillId="0" borderId="5" xfId="0" applyFont="1" applyBorder="1" applyAlignment="1">
      <alignment horizont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center" vertical="center" wrapText="1"/>
    </xf>
    <xf numFmtId="0" fontId="2" fillId="0" borderId="5" xfId="0" applyFont="1" applyBorder="1" applyAlignment="1">
      <alignment horizontal="left" vertical="center"/>
    </xf>
    <xf numFmtId="0" fontId="2" fillId="0" borderId="0" xfId="0" applyFont="1" applyAlignment="1">
      <alignment vertical="center" wrapText="1"/>
    </xf>
    <xf numFmtId="0" fontId="5" fillId="8" borderId="2" xfId="2" quotePrefix="1" applyFont="1" applyFill="1" applyBorder="1" applyAlignment="1">
      <alignment vertical="center" wrapText="1"/>
    </xf>
    <xf numFmtId="0" fontId="5" fillId="5" borderId="2" xfId="2" quotePrefix="1" applyFont="1" applyFill="1" applyBorder="1" applyAlignment="1">
      <alignment vertical="center" wrapText="1"/>
    </xf>
    <xf numFmtId="0" fontId="5" fillId="6" borderId="2" xfId="3" quotePrefix="1" applyFont="1" applyFill="1" applyBorder="1" applyAlignment="1">
      <alignment vertical="center"/>
    </xf>
    <xf numFmtId="0" fontId="5" fillId="3" borderId="2" xfId="3" applyFont="1" applyFill="1" applyBorder="1" applyAlignment="1">
      <alignment vertical="center"/>
    </xf>
    <xf numFmtId="0" fontId="12" fillId="16" borderId="2" xfId="3" applyFont="1" applyFill="1" applyBorder="1" applyAlignment="1">
      <alignment vertical="center"/>
    </xf>
    <xf numFmtId="0" fontId="5" fillId="7" borderId="2" xfId="3" applyFont="1" applyFill="1" applyBorder="1" applyAlignment="1">
      <alignment vertical="center"/>
    </xf>
    <xf numFmtId="0" fontId="12" fillId="6" borderId="4" xfId="3" applyFont="1" applyFill="1" applyBorder="1" applyAlignment="1">
      <alignment horizontal="left" vertical="center"/>
    </xf>
    <xf numFmtId="0" fontId="2" fillId="0" borderId="7" xfId="0" applyFont="1" applyBorder="1" applyAlignment="1">
      <alignment wrapText="1"/>
    </xf>
    <xf numFmtId="0" fontId="2" fillId="0" borderId="7" xfId="0" applyFont="1" applyBorder="1"/>
    <xf numFmtId="0" fontId="4" fillId="0" borderId="7" xfId="0" applyFont="1" applyBorder="1" applyAlignment="1">
      <alignment horizontal="left" vertical="center"/>
    </xf>
    <xf numFmtId="0" fontId="2" fillId="0" borderId="7" xfId="0" applyFont="1" applyBorder="1" applyAlignment="1">
      <alignment horizontal="left" vertical="center"/>
    </xf>
    <xf numFmtId="0" fontId="4" fillId="0" borderId="7" xfId="0" applyFont="1" applyBorder="1"/>
    <xf numFmtId="0" fontId="2" fillId="0" borderId="7" xfId="0" applyFont="1" applyBorder="1" applyAlignment="1">
      <alignment vertical="center"/>
    </xf>
    <xf numFmtId="0" fontId="2" fillId="0" borderId="7" xfId="0" applyFont="1" applyBorder="1" applyAlignment="1">
      <alignment horizontal="left" vertical="center" wrapText="1"/>
    </xf>
    <xf numFmtId="0" fontId="2" fillId="0" borderId="7" xfId="0" applyFont="1" applyBorder="1" applyAlignment="1">
      <alignment vertical="top"/>
    </xf>
    <xf numFmtId="0" fontId="2" fillId="0" borderId="7" xfId="0" applyFont="1" applyBorder="1" applyAlignment="1">
      <alignment vertical="center" wrapText="1"/>
    </xf>
    <xf numFmtId="0" fontId="2" fillId="0" borderId="7" xfId="0" applyFont="1" applyBorder="1" applyAlignment="1">
      <alignment horizontal="left" wrapText="1"/>
    </xf>
    <xf numFmtId="0" fontId="4" fillId="8" borderId="4" xfId="2" applyFont="1" applyFill="1" applyBorder="1" applyAlignment="1">
      <alignment horizontal="center" vertical="center" wrapText="1"/>
    </xf>
    <xf numFmtId="0" fontId="4" fillId="5" borderId="4" xfId="2" applyFont="1" applyFill="1" applyBorder="1" applyAlignment="1">
      <alignment horizontal="center" vertical="center" wrapText="1"/>
    </xf>
    <xf numFmtId="0" fontId="10" fillId="19" borderId="4" xfId="3" applyFont="1" applyFill="1" applyBorder="1" applyAlignment="1">
      <alignment vertical="center"/>
    </xf>
    <xf numFmtId="0" fontId="12" fillId="20" borderId="4" xfId="3" applyFont="1" applyFill="1" applyBorder="1" applyAlignment="1">
      <alignment vertical="center"/>
    </xf>
    <xf numFmtId="0" fontId="2" fillId="8" borderId="4" xfId="0" applyFont="1" applyFill="1" applyBorder="1"/>
    <xf numFmtId="0" fontId="2" fillId="14" borderId="4" xfId="0" applyFont="1" applyFill="1" applyBorder="1"/>
    <xf numFmtId="0" fontId="2" fillId="15" borderId="4" xfId="0" applyFont="1" applyFill="1" applyBorder="1"/>
    <xf numFmtId="0" fontId="8" fillId="6" borderId="4" xfId="3" applyFont="1" applyFill="1" applyBorder="1" applyAlignment="1">
      <alignment vertical="center"/>
    </xf>
    <xf numFmtId="0" fontId="10" fillId="9" borderId="4" xfId="3" applyFont="1" applyFill="1" applyBorder="1" applyAlignment="1">
      <alignment vertical="center"/>
    </xf>
    <xf numFmtId="0" fontId="12" fillId="10" borderId="4" xfId="3" applyFont="1" applyFill="1" applyBorder="1" applyAlignment="1">
      <alignment vertical="center"/>
    </xf>
    <xf numFmtId="0" fontId="12" fillId="11" borderId="4" xfId="3" applyFont="1" applyFill="1" applyBorder="1" applyAlignment="1">
      <alignment vertical="center"/>
    </xf>
    <xf numFmtId="0" fontId="3" fillId="3" borderId="4" xfId="3" applyFill="1" applyBorder="1" applyAlignment="1">
      <alignment vertical="center"/>
    </xf>
    <xf numFmtId="0" fontId="11" fillId="2" borderId="4" xfId="3" applyFont="1" applyFill="1" applyBorder="1" applyAlignment="1">
      <alignment vertical="center"/>
    </xf>
    <xf numFmtId="0" fontId="12" fillId="3" borderId="4" xfId="3" applyFont="1" applyFill="1" applyBorder="1" applyAlignment="1">
      <alignment horizontal="left" vertical="center"/>
    </xf>
    <xf numFmtId="0" fontId="12" fillId="4" borderId="4" xfId="3" applyFont="1" applyFill="1" applyBorder="1" applyAlignment="1">
      <alignment horizontal="left" vertical="center"/>
    </xf>
    <xf numFmtId="0" fontId="12" fillId="16" borderId="4" xfId="3" applyFont="1" applyFill="1" applyBorder="1" applyAlignment="1">
      <alignment horizontal="left" vertical="center"/>
    </xf>
    <xf numFmtId="0" fontId="12" fillId="12" borderId="4" xfId="3" applyFont="1" applyFill="1" applyBorder="1" applyAlignment="1">
      <alignment vertical="center"/>
    </xf>
    <xf numFmtId="0" fontId="5" fillId="7" borderId="4" xfId="3" applyFont="1" applyFill="1" applyBorder="1" applyAlignment="1">
      <alignment horizontal="left" vertical="center"/>
    </xf>
    <xf numFmtId="0" fontId="12" fillId="13" borderId="4" xfId="3" applyFont="1" applyFill="1" applyBorder="1" applyAlignment="1">
      <alignment horizontal="left" vertical="center"/>
    </xf>
    <xf numFmtId="0" fontId="12" fillId="7" borderId="4" xfId="3" applyFont="1" applyFill="1" applyBorder="1" applyAlignment="1">
      <alignment horizontal="left" vertical="center"/>
    </xf>
    <xf numFmtId="0" fontId="12" fillId="17" borderId="4" xfId="3" applyFont="1" applyFill="1" applyBorder="1" applyAlignment="1">
      <alignment vertical="center"/>
    </xf>
    <xf numFmtId="0" fontId="8" fillId="18" borderId="4" xfId="3" applyFont="1" applyFill="1" applyBorder="1" applyAlignment="1">
      <alignment vertical="center"/>
    </xf>
    <xf numFmtId="0" fontId="2" fillId="0" borderId="9" xfId="0" applyFont="1" applyBorder="1"/>
    <xf numFmtId="0" fontId="2" fillId="0" borderId="2" xfId="0" applyFont="1" applyBorder="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center"/>
    </xf>
    <xf numFmtId="0" fontId="2" fillId="0" borderId="10" xfId="0" applyFont="1" applyBorder="1" applyAlignment="1">
      <alignment horizontal="left" vertical="top"/>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top"/>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left" vertical="center" wrapText="1"/>
    </xf>
    <xf numFmtId="0" fontId="2" fillId="0" borderId="8" xfId="0" applyFont="1" applyBorder="1" applyAlignment="1">
      <alignment horizontal="left" vertical="top" wrapText="1"/>
    </xf>
    <xf numFmtId="0" fontId="2" fillId="0" borderId="9" xfId="0" applyFont="1" applyBorder="1" applyAlignment="1">
      <alignment horizontal="left" vertical="center" wrapText="1"/>
    </xf>
    <xf numFmtId="0" fontId="8" fillId="6" borderId="2" xfId="3" applyFont="1" applyFill="1" applyBorder="1" applyAlignment="1">
      <alignment horizontal="left" vertical="center"/>
    </xf>
    <xf numFmtId="0" fontId="2" fillId="0" borderId="9" xfId="0" applyFont="1" applyBorder="1" applyAlignment="1">
      <alignment horizontal="left"/>
    </xf>
    <xf numFmtId="0" fontId="2" fillId="0" borderId="9" xfId="0" applyFont="1" applyBorder="1" applyAlignment="1">
      <alignment horizontal="left" wrapText="1"/>
    </xf>
    <xf numFmtId="0" fontId="2" fillId="0" borderId="9" xfId="0" applyFont="1" applyBorder="1" applyAlignment="1">
      <alignment vertical="top" wrapText="1"/>
    </xf>
    <xf numFmtId="0" fontId="2" fillId="0" borderId="2" xfId="0" applyFont="1" applyBorder="1" applyAlignment="1">
      <alignment horizontal="left" vertical="top" wrapText="1"/>
    </xf>
    <xf numFmtId="0" fontId="12" fillId="12" borderId="2" xfId="3" applyFont="1" applyFill="1" applyBorder="1" applyAlignment="1">
      <alignment horizontal="left" vertical="center" wrapText="1"/>
    </xf>
    <xf numFmtId="0" fontId="8" fillId="7" borderId="2" xfId="3" applyFont="1" applyFill="1" applyBorder="1" applyAlignment="1">
      <alignment horizontal="left" vertical="top"/>
    </xf>
    <xf numFmtId="0" fontId="2" fillId="0" borderId="9" xfId="0" applyFont="1" applyBorder="1" applyAlignment="1">
      <alignment vertical="center" wrapText="1"/>
    </xf>
    <xf numFmtId="0" fontId="8" fillId="18" borderId="2" xfId="3" applyFont="1" applyFill="1" applyBorder="1" applyAlignment="1">
      <alignment horizontal="left" vertical="top"/>
    </xf>
    <xf numFmtId="0" fontId="2" fillId="0" borderId="9" xfId="0" applyFont="1" applyBorder="1" applyAlignment="1">
      <alignment horizontal="center"/>
    </xf>
    <xf numFmtId="0" fontId="7" fillId="8" borderId="3" xfId="2" applyFont="1" applyFill="1" applyBorder="1" applyAlignment="1">
      <alignment horizontal="center" vertical="center" wrapText="1"/>
    </xf>
    <xf numFmtId="0" fontId="7" fillId="5" borderId="3" xfId="2" applyFont="1" applyFill="1" applyBorder="1" applyAlignment="1">
      <alignment horizontal="center" vertical="center" wrapText="1"/>
    </xf>
    <xf numFmtId="0" fontId="11" fillId="19" borderId="4" xfId="3" applyFont="1" applyFill="1" applyBorder="1" applyAlignment="1">
      <alignment vertical="center"/>
    </xf>
    <xf numFmtId="0" fontId="3" fillId="6" borderId="4" xfId="3" applyFill="1" applyBorder="1" applyAlignment="1">
      <alignment vertical="center"/>
    </xf>
    <xf numFmtId="0" fontId="11" fillId="9" borderId="4" xfId="3" applyFont="1" applyFill="1" applyBorder="1" applyAlignment="1">
      <alignment vertical="center"/>
    </xf>
    <xf numFmtId="17" fontId="0" fillId="0" borderId="0" xfId="0" applyNumberFormat="1"/>
    <xf numFmtId="0" fontId="16" fillId="0" borderId="0" xfId="0" applyFont="1"/>
    <xf numFmtId="0" fontId="5" fillId="8" borderId="4" xfId="2" applyFont="1" applyFill="1" applyBorder="1" applyAlignment="1">
      <alignment horizontal="left" vertical="center" wrapText="1"/>
    </xf>
    <xf numFmtId="0" fontId="5" fillId="5" borderId="4" xfId="2" applyFont="1" applyFill="1" applyBorder="1" applyAlignment="1">
      <alignment horizontal="left" vertical="center" wrapText="1"/>
    </xf>
    <xf numFmtId="0" fontId="12" fillId="19" borderId="4" xfId="3" applyFont="1" applyFill="1" applyBorder="1" applyAlignment="1">
      <alignment horizontal="left" vertical="center"/>
    </xf>
    <xf numFmtId="0" fontId="12" fillId="20" borderId="4" xfId="3" applyFont="1" applyFill="1" applyBorder="1" applyAlignment="1">
      <alignment horizontal="left" vertical="center"/>
    </xf>
    <xf numFmtId="0" fontId="2" fillId="8" borderId="4" xfId="0" applyFont="1" applyFill="1" applyBorder="1" applyAlignment="1">
      <alignment horizontal="left" vertical="center"/>
    </xf>
    <xf numFmtId="0" fontId="2" fillId="14" borderId="4" xfId="0" applyFont="1" applyFill="1" applyBorder="1" applyAlignment="1">
      <alignment horizontal="left" vertical="center"/>
    </xf>
    <xf numFmtId="0" fontId="2" fillId="15" borderId="4" xfId="0" applyFont="1" applyFill="1" applyBorder="1" applyAlignment="1">
      <alignment horizontal="left" vertical="center"/>
    </xf>
    <xf numFmtId="0" fontId="5" fillId="6" borderId="4" xfId="3" applyFont="1" applyFill="1" applyBorder="1" applyAlignment="1">
      <alignment horizontal="left" vertical="center"/>
    </xf>
    <xf numFmtId="0" fontId="12" fillId="9" borderId="4" xfId="3" applyFont="1" applyFill="1" applyBorder="1" applyAlignment="1">
      <alignment horizontal="left" vertical="center"/>
    </xf>
    <xf numFmtId="0" fontId="12" fillId="10" borderId="4" xfId="3" applyFont="1" applyFill="1" applyBorder="1" applyAlignment="1">
      <alignment horizontal="left" vertical="center"/>
    </xf>
    <xf numFmtId="0" fontId="12" fillId="11" borderId="4" xfId="3" applyFont="1" applyFill="1" applyBorder="1" applyAlignment="1">
      <alignment horizontal="left" vertical="center"/>
    </xf>
    <xf numFmtId="0" fontId="5" fillId="3" borderId="4" xfId="3" applyFont="1" applyFill="1" applyBorder="1" applyAlignment="1">
      <alignment horizontal="left" vertical="center"/>
    </xf>
    <xf numFmtId="0" fontId="12" fillId="2" borderId="4" xfId="3" applyFont="1" applyFill="1" applyBorder="1" applyAlignment="1">
      <alignment horizontal="left" vertical="center"/>
    </xf>
    <xf numFmtId="0" fontId="12" fillId="12" borderId="4" xfId="3" applyFont="1" applyFill="1" applyBorder="1" applyAlignment="1">
      <alignment horizontal="left" vertical="center"/>
    </xf>
    <xf numFmtId="0" fontId="5" fillId="13" borderId="4" xfId="3" applyFont="1" applyFill="1" applyBorder="1" applyAlignment="1">
      <alignment horizontal="left" vertical="center"/>
    </xf>
    <xf numFmtId="0" fontId="12" fillId="17" borderId="4" xfId="3" applyFont="1" applyFill="1" applyBorder="1" applyAlignment="1">
      <alignment horizontal="left" vertical="center"/>
    </xf>
    <xf numFmtId="0" fontId="5" fillId="18" borderId="4" xfId="3" applyFont="1" applyFill="1" applyBorder="1" applyAlignment="1">
      <alignment horizontal="left" vertical="center"/>
    </xf>
    <xf numFmtId="0" fontId="2" fillId="0" borderId="11" xfId="0" applyFont="1" applyBorder="1" applyAlignment="1">
      <alignment vertical="center"/>
    </xf>
    <xf numFmtId="0" fontId="8" fillId="8" borderId="4" xfId="2" applyFont="1" applyFill="1" applyBorder="1" applyAlignment="1">
      <alignment horizontal="left" vertical="top" wrapText="1"/>
    </xf>
    <xf numFmtId="0" fontId="8" fillId="5" borderId="4" xfId="2" applyFont="1" applyFill="1" applyBorder="1" applyAlignment="1">
      <alignment horizontal="left" vertical="top" wrapText="1"/>
    </xf>
    <xf numFmtId="0" fontId="12" fillId="19" borderId="4" xfId="3" applyFont="1" applyFill="1" applyBorder="1" applyAlignment="1">
      <alignment vertical="center"/>
    </xf>
    <xf numFmtId="0" fontId="2" fillId="8" borderId="4" xfId="0" applyFont="1" applyFill="1" applyBorder="1" applyAlignment="1">
      <alignment horizontal="left"/>
    </xf>
    <xf numFmtId="0" fontId="12" fillId="9" borderId="4" xfId="3" applyFont="1" applyFill="1" applyBorder="1" applyAlignment="1">
      <alignment vertical="center"/>
    </xf>
    <xf numFmtId="0" fontId="8" fillId="3" borderId="4" xfId="3" applyFont="1" applyFill="1" applyBorder="1" applyAlignment="1">
      <alignment vertical="center"/>
    </xf>
    <xf numFmtId="0" fontId="12" fillId="12" borderId="4" xfId="3" applyFont="1" applyFill="1" applyBorder="1" applyAlignment="1">
      <alignment vertical="center" wrapText="1"/>
    </xf>
    <xf numFmtId="0" fontId="8" fillId="7" borderId="4" xfId="3" applyFont="1" applyFill="1" applyBorder="1" applyAlignment="1">
      <alignment vertical="center"/>
    </xf>
    <xf numFmtId="0" fontId="12" fillId="13" borderId="4" xfId="3" applyFont="1" applyFill="1" applyBorder="1" applyAlignment="1">
      <alignment vertical="center"/>
    </xf>
    <xf numFmtId="0" fontId="12" fillId="7" borderId="4" xfId="3" applyFont="1" applyFill="1" applyBorder="1" applyAlignment="1">
      <alignment vertical="center"/>
    </xf>
    <xf numFmtId="0" fontId="2" fillId="0" borderId="7" xfId="0" applyFont="1" applyBorder="1" applyAlignment="1">
      <alignment horizontal="left"/>
    </xf>
    <xf numFmtId="0" fontId="2" fillId="0" borderId="11" xfId="0" applyFont="1" applyBorder="1" applyAlignment="1">
      <alignment horizontal="left" vertical="center"/>
    </xf>
    <xf numFmtId="0" fontId="5" fillId="8" borderId="4" xfId="2" quotePrefix="1" applyFont="1" applyFill="1" applyBorder="1" applyAlignment="1">
      <alignment vertical="center" wrapText="1"/>
    </xf>
    <xf numFmtId="0" fontId="5" fillId="5" borderId="4" xfId="2" quotePrefix="1" applyFont="1" applyFill="1" applyBorder="1" applyAlignment="1">
      <alignment vertical="center" wrapText="1"/>
    </xf>
    <xf numFmtId="0" fontId="5" fillId="6" borderId="4" xfId="3" quotePrefix="1" applyFont="1" applyFill="1" applyBorder="1" applyAlignment="1">
      <alignment vertical="center"/>
    </xf>
    <xf numFmtId="0" fontId="12" fillId="6" borderId="4" xfId="3" applyFont="1" applyFill="1" applyBorder="1" applyAlignment="1">
      <alignment vertical="center"/>
    </xf>
    <xf numFmtId="0" fontId="5" fillId="3" borderId="4" xfId="3" applyFont="1" applyFill="1" applyBorder="1" applyAlignment="1">
      <alignment vertical="center"/>
    </xf>
    <xf numFmtId="0" fontId="12" fillId="2" borderId="4" xfId="3" applyFont="1" applyFill="1" applyBorder="1" applyAlignment="1">
      <alignment vertical="center"/>
    </xf>
    <xf numFmtId="0" fontId="12" fillId="3" borderId="4" xfId="3" applyFont="1" applyFill="1" applyBorder="1" applyAlignment="1">
      <alignment vertical="center"/>
    </xf>
    <xf numFmtId="0" fontId="12" fillId="4" borderId="4" xfId="3" applyFont="1" applyFill="1" applyBorder="1" applyAlignment="1">
      <alignment vertical="center"/>
    </xf>
    <xf numFmtId="0" fontId="12" fillId="16" borderId="4" xfId="3" applyFont="1" applyFill="1" applyBorder="1" applyAlignment="1">
      <alignment vertical="center"/>
    </xf>
    <xf numFmtId="0" fontId="5" fillId="7" borderId="4" xfId="3" applyFont="1" applyFill="1" applyBorder="1" applyAlignment="1">
      <alignment vertical="center"/>
    </xf>
    <xf numFmtId="0" fontId="5" fillId="18" borderId="4" xfId="3"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alignment horizontal="left" vertical="center"/>
    </xf>
    <xf numFmtId="0" fontId="2" fillId="3" borderId="7" xfId="0" applyFont="1" applyFill="1" applyBorder="1" applyAlignment="1">
      <alignment wrapText="1"/>
    </xf>
    <xf numFmtId="0" fontId="2" fillId="3" borderId="7" xfId="0" quotePrefix="1" applyFont="1" applyFill="1" applyBorder="1" applyAlignment="1">
      <alignment vertical="center"/>
    </xf>
    <xf numFmtId="0" fontId="2" fillId="15" borderId="10" xfId="0" applyFont="1" applyFill="1" applyBorder="1" applyAlignment="1">
      <alignment horizontal="left" vertical="center"/>
    </xf>
    <xf numFmtId="0" fontId="2" fillId="15" borderId="10" xfId="0" applyFont="1" applyFill="1" applyBorder="1"/>
    <xf numFmtId="0" fontId="2" fillId="15" borderId="12" xfId="0" applyFont="1" applyFill="1" applyBorder="1"/>
    <xf numFmtId="0" fontId="2" fillId="15" borderId="12" xfId="0" applyFont="1" applyFill="1" applyBorder="1" applyAlignment="1">
      <alignment horizontal="left" vertical="center"/>
    </xf>
    <xf numFmtId="0" fontId="2" fillId="3" borderId="0" xfId="0" applyFont="1" applyFill="1" applyAlignment="1">
      <alignment horizontal="left" vertical="center"/>
    </xf>
    <xf numFmtId="0" fontId="2" fillId="3" borderId="9" xfId="0" applyFont="1" applyFill="1" applyBorder="1" applyAlignment="1">
      <alignment horizontal="left" vertical="center"/>
    </xf>
    <xf numFmtId="0" fontId="2" fillId="3" borderId="0" xfId="0" applyFont="1" applyFill="1" applyAlignment="1">
      <alignment horizontal="center" vertical="center"/>
    </xf>
    <xf numFmtId="0" fontId="2" fillId="3" borderId="0" xfId="0" applyFont="1" applyFill="1"/>
    <xf numFmtId="0" fontId="2" fillId="3" borderId="0" xfId="0" applyFont="1" applyFill="1" applyAlignment="1">
      <alignment vertical="top" wrapText="1"/>
    </xf>
    <xf numFmtId="0" fontId="4" fillId="3" borderId="7" xfId="0" applyFont="1" applyFill="1" applyBorder="1" applyAlignment="1">
      <alignment horizontal="left" vertical="center" wrapText="1"/>
    </xf>
    <xf numFmtId="0" fontId="2" fillId="3" borderId="7" xfId="0" applyFont="1" applyFill="1" applyBorder="1" applyAlignment="1">
      <alignment vertical="center" wrapText="1"/>
    </xf>
    <xf numFmtId="0" fontId="2" fillId="3" borderId="0" xfId="0" applyFont="1" applyFill="1" applyAlignment="1">
      <alignment vertical="center" wrapText="1"/>
    </xf>
    <xf numFmtId="0" fontId="4" fillId="3" borderId="10" xfId="0" applyFont="1" applyFill="1" applyBorder="1" applyAlignment="1">
      <alignment horizontal="left" vertical="center"/>
    </xf>
    <xf numFmtId="0" fontId="4" fillId="3" borderId="9" xfId="0" applyFont="1" applyFill="1" applyBorder="1" applyAlignment="1">
      <alignment horizontal="left" vertical="center"/>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0" borderId="7" xfId="0" applyFont="1" applyBorder="1" applyAlignment="1">
      <alignment horizontal="left" vertical="center" wrapText="1"/>
    </xf>
    <xf numFmtId="0" fontId="4" fillId="3" borderId="7" xfId="0" applyFont="1" applyFill="1" applyBorder="1" applyAlignment="1">
      <alignment horizontal="left" vertical="top" wrapText="1"/>
    </xf>
    <xf numFmtId="0" fontId="8" fillId="3" borderId="10" xfId="3" applyFont="1" applyFill="1" applyBorder="1" applyAlignment="1">
      <alignment vertical="center"/>
    </xf>
    <xf numFmtId="0" fontId="2" fillId="0" borderId="9" xfId="0" quotePrefix="1" applyFont="1" applyBorder="1" applyAlignment="1">
      <alignment horizontal="left" vertical="center" wrapText="1"/>
    </xf>
    <xf numFmtId="0" fontId="12" fillId="13" borderId="8" xfId="3" applyFont="1" applyFill="1" applyBorder="1" applyAlignment="1">
      <alignment horizontal="left" vertical="center"/>
    </xf>
    <xf numFmtId="0" fontId="0" fillId="0" borderId="6" xfId="0" applyBorder="1"/>
    <xf numFmtId="0" fontId="9" fillId="0" borderId="6" xfId="0" applyFont="1" applyBorder="1"/>
    <xf numFmtId="0" fontId="2" fillId="0" borderId="6" xfId="0" applyFont="1" applyBorder="1" applyAlignment="1">
      <alignment horizontal="left"/>
    </xf>
    <xf numFmtId="0" fontId="5" fillId="21" borderId="2" xfId="3" quotePrefix="1" applyFont="1" applyFill="1" applyBorder="1" applyAlignment="1">
      <alignment vertical="center"/>
    </xf>
    <xf numFmtId="0" fontId="5" fillId="21" borderId="4" xfId="3" quotePrefix="1" applyFont="1" applyFill="1" applyBorder="1" applyAlignment="1">
      <alignment vertical="center"/>
    </xf>
    <xf numFmtId="0" fontId="5" fillId="21" borderId="4" xfId="3" applyFont="1" applyFill="1" applyBorder="1" applyAlignment="1">
      <alignment horizontal="left" vertical="center"/>
    </xf>
    <xf numFmtId="0" fontId="8" fillId="21" borderId="4" xfId="3" applyFont="1" applyFill="1" applyBorder="1" applyAlignment="1">
      <alignment vertical="center"/>
    </xf>
    <xf numFmtId="0" fontId="8" fillId="21" borderId="2" xfId="3" applyFont="1" applyFill="1" applyBorder="1" applyAlignment="1">
      <alignment horizontal="left" vertical="center"/>
    </xf>
    <xf numFmtId="0" fontId="3" fillId="21" borderId="4" xfId="3" applyFill="1" applyBorder="1" applyAlignment="1">
      <alignment vertical="center"/>
    </xf>
    <xf numFmtId="0" fontId="3" fillId="21" borderId="2" xfId="3" applyFill="1" applyBorder="1" applyAlignment="1">
      <alignment vertical="center"/>
    </xf>
    <xf numFmtId="0" fontId="12" fillId="21" borderId="8" xfId="3" applyFont="1" applyFill="1" applyBorder="1" applyAlignment="1">
      <alignment horizontal="left" vertical="center"/>
    </xf>
    <xf numFmtId="0" fontId="5" fillId="8" borderId="1" xfId="2" quotePrefix="1" applyFont="1" applyFill="1" applyBorder="1" applyAlignment="1">
      <alignment horizontal="left" vertical="center" wrapText="1"/>
    </xf>
    <xf numFmtId="0" fontId="5" fillId="5" borderId="1" xfId="2" quotePrefix="1" applyFont="1" applyFill="1" applyBorder="1" applyAlignment="1">
      <alignment horizontal="left" vertical="center" wrapText="1"/>
    </xf>
    <xf numFmtId="0" fontId="12" fillId="19" borderId="1" xfId="3" applyFont="1" applyFill="1" applyBorder="1" applyAlignment="1">
      <alignment horizontal="left" vertical="center"/>
    </xf>
    <xf numFmtId="0" fontId="12" fillId="20" borderId="1" xfId="3" applyFont="1" applyFill="1" applyBorder="1" applyAlignment="1">
      <alignment horizontal="left" vertical="center"/>
    </xf>
    <xf numFmtId="0" fontId="2" fillId="8" borderId="1" xfId="0" quotePrefix="1" applyFont="1" applyFill="1" applyBorder="1" applyAlignment="1">
      <alignment horizontal="left" vertical="center"/>
    </xf>
    <xf numFmtId="0" fontId="2" fillId="14" borderId="1" xfId="0" quotePrefix="1" applyFont="1" applyFill="1" applyBorder="1" applyAlignment="1">
      <alignment horizontal="left" vertical="center"/>
    </xf>
    <xf numFmtId="0" fontId="2" fillId="15" borderId="1" xfId="0" quotePrefix="1" applyFont="1" applyFill="1" applyBorder="1" applyAlignment="1">
      <alignment horizontal="left" vertical="center"/>
    </xf>
    <xf numFmtId="0" fontId="2" fillId="15" borderId="13" xfId="0" quotePrefix="1" applyFont="1" applyFill="1" applyBorder="1" applyAlignment="1">
      <alignment horizontal="left" vertical="center"/>
    </xf>
    <xf numFmtId="0" fontId="5" fillId="6" borderId="1" xfId="3" quotePrefix="1" applyFont="1" applyFill="1" applyBorder="1" applyAlignment="1">
      <alignment horizontal="left" vertical="center"/>
    </xf>
    <xf numFmtId="0" fontId="12" fillId="9" borderId="1" xfId="3" applyFont="1" applyFill="1" applyBorder="1" applyAlignment="1">
      <alignment horizontal="left" vertical="center"/>
    </xf>
    <xf numFmtId="0" fontId="12" fillId="6" borderId="1" xfId="3" applyFont="1" applyFill="1" applyBorder="1" applyAlignment="1">
      <alignment horizontal="left" vertical="center"/>
    </xf>
    <xf numFmtId="0" fontId="12" fillId="10" borderId="1" xfId="3" applyFont="1" applyFill="1" applyBorder="1" applyAlignment="1">
      <alignment horizontal="left" vertical="center"/>
    </xf>
    <xf numFmtId="0" fontId="12" fillId="11" borderId="1" xfId="3" applyFont="1" applyFill="1" applyBorder="1" applyAlignment="1">
      <alignment horizontal="left" vertical="center"/>
    </xf>
    <xf numFmtId="0" fontId="5" fillId="3" borderId="1" xfId="3" applyFont="1" applyFill="1" applyBorder="1" applyAlignment="1">
      <alignment horizontal="left" vertical="center"/>
    </xf>
    <xf numFmtId="0" fontId="12" fillId="2" borderId="1" xfId="3" applyFont="1" applyFill="1" applyBorder="1" applyAlignment="1">
      <alignment horizontal="left" vertical="center"/>
    </xf>
    <xf numFmtId="0" fontId="12" fillId="3" borderId="1" xfId="3" applyFont="1" applyFill="1" applyBorder="1" applyAlignment="1">
      <alignment horizontal="left" vertical="center"/>
    </xf>
    <xf numFmtId="0" fontId="12" fillId="4" borderId="1" xfId="3" applyFont="1" applyFill="1" applyBorder="1" applyAlignment="1">
      <alignment horizontal="left" vertical="center"/>
    </xf>
    <xf numFmtId="0" fontId="12" fillId="16" borderId="1" xfId="3" applyFont="1" applyFill="1" applyBorder="1" applyAlignment="1">
      <alignment horizontal="left" vertical="center"/>
    </xf>
    <xf numFmtId="0" fontId="12" fillId="12" borderId="1" xfId="3" applyFont="1" applyFill="1" applyBorder="1" applyAlignment="1">
      <alignment horizontal="left" vertical="center"/>
    </xf>
    <xf numFmtId="0" fontId="5" fillId="7" borderId="1" xfId="3" applyFont="1" applyFill="1" applyBorder="1" applyAlignment="1">
      <alignment horizontal="left" vertical="center"/>
    </xf>
    <xf numFmtId="0" fontId="12" fillId="13" borderId="1" xfId="3" applyFont="1" applyFill="1" applyBorder="1" applyAlignment="1">
      <alignment horizontal="left" vertical="center"/>
    </xf>
    <xf numFmtId="0" fontId="12" fillId="7" borderId="1" xfId="3" applyFont="1" applyFill="1" applyBorder="1" applyAlignment="1">
      <alignment horizontal="left" vertical="center"/>
    </xf>
    <xf numFmtId="0" fontId="12" fillId="17" borderId="1" xfId="3" applyFont="1" applyFill="1" applyBorder="1" applyAlignment="1">
      <alignment horizontal="left" vertical="center"/>
    </xf>
    <xf numFmtId="0" fontId="5" fillId="18" borderId="1" xfId="3" quotePrefix="1" applyFont="1" applyFill="1" applyBorder="1" applyAlignment="1">
      <alignment horizontal="left" vertical="center"/>
    </xf>
    <xf numFmtId="0" fontId="2" fillId="0" borderId="9" xfId="0" applyFont="1" applyBorder="1" applyAlignment="1">
      <alignment vertical="center"/>
    </xf>
    <xf numFmtId="0" fontId="2" fillId="3" borderId="9" xfId="0" applyFont="1" applyFill="1" applyBorder="1" applyAlignment="1">
      <alignment vertical="center"/>
    </xf>
    <xf numFmtId="0" fontId="2" fillId="0" borderId="8" xfId="0" applyFont="1" applyBorder="1" applyAlignment="1">
      <alignment vertical="center"/>
    </xf>
    <xf numFmtId="0" fontId="2" fillId="2" borderId="4" xfId="2" quotePrefix="1" applyFont="1" applyFill="1" applyBorder="1" applyAlignment="1">
      <alignment vertical="center" wrapText="1"/>
    </xf>
    <xf numFmtId="0" fontId="2" fillId="2" borderId="9" xfId="0" applyFont="1" applyFill="1" applyBorder="1" applyAlignment="1">
      <alignment vertical="center" wrapText="1"/>
    </xf>
    <xf numFmtId="0" fontId="2" fillId="2" borderId="7" xfId="0" applyFont="1" applyFill="1" applyBorder="1" applyAlignment="1">
      <alignment vertical="center" wrapText="1"/>
    </xf>
    <xf numFmtId="0" fontId="2" fillId="2" borderId="7"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vertical="center"/>
    </xf>
    <xf numFmtId="0" fontId="2" fillId="4" borderId="9" xfId="0" applyFont="1" applyFill="1" applyBorder="1" applyAlignment="1">
      <alignment vertical="center"/>
    </xf>
    <xf numFmtId="0" fontId="6" fillId="2" borderId="2" xfId="2" applyFont="1" applyFill="1" applyBorder="1" applyAlignment="1">
      <alignment horizontal="left" vertical="center" wrapText="1"/>
    </xf>
    <xf numFmtId="0" fontId="1" fillId="2" borderId="2" xfId="0" applyFont="1" applyFill="1" applyBorder="1" applyAlignment="1">
      <alignment vertical="center" wrapText="1"/>
    </xf>
    <xf numFmtId="0" fontId="4" fillId="3" borderId="7" xfId="0" applyFont="1" applyFill="1" applyBorder="1" applyAlignment="1">
      <alignment horizontal="left" vertical="center"/>
    </xf>
    <xf numFmtId="0" fontId="4" fillId="3" borderId="9" xfId="0" applyFont="1" applyFill="1" applyBorder="1" applyAlignment="1">
      <alignment horizontal="left" vertical="top"/>
    </xf>
    <xf numFmtId="0" fontId="2" fillId="3" borderId="7" xfId="0" quotePrefix="1" applyFont="1" applyFill="1" applyBorder="1" applyAlignment="1">
      <alignment horizontal="left" vertical="center"/>
    </xf>
    <xf numFmtId="0" fontId="5" fillId="21" borderId="2" xfId="3" applyFont="1" applyFill="1" applyBorder="1" applyAlignment="1">
      <alignment horizontal="left" vertical="center"/>
    </xf>
    <xf numFmtId="0" fontId="5" fillId="21" borderId="1" xfId="3" quotePrefix="1" applyFont="1" applyFill="1" applyBorder="1" applyAlignment="1">
      <alignment horizontal="left" vertical="center"/>
    </xf>
    <xf numFmtId="0" fontId="19" fillId="0" borderId="9" xfId="6" applyBorder="1" applyAlignment="1">
      <alignment horizontal="left" vertical="center" wrapText="1"/>
    </xf>
    <xf numFmtId="0" fontId="19" fillId="0" borderId="7" xfId="6" applyBorder="1" applyAlignment="1">
      <alignment vertical="center" wrapText="1"/>
    </xf>
    <xf numFmtId="0" fontId="5" fillId="22" borderId="4" xfId="2" quotePrefix="1" applyFont="1" applyFill="1" applyBorder="1" applyAlignment="1">
      <alignment vertical="center" wrapText="1"/>
    </xf>
    <xf numFmtId="0" fontId="5" fillId="22" borderId="4" xfId="2" applyFont="1" applyFill="1" applyBorder="1" applyAlignment="1">
      <alignment horizontal="left" vertical="center" wrapText="1"/>
    </xf>
    <xf numFmtId="0" fontId="8" fillId="22" borderId="4" xfId="2" applyFont="1" applyFill="1" applyBorder="1" applyAlignment="1">
      <alignment horizontal="left" vertical="top" wrapText="1"/>
    </xf>
    <xf numFmtId="0" fontId="8" fillId="22" borderId="2" xfId="2" applyFont="1" applyFill="1" applyBorder="1" applyAlignment="1">
      <alignment horizontal="left" vertical="top" wrapText="1"/>
    </xf>
    <xf numFmtId="0" fontId="4" fillId="22" borderId="4" xfId="2" applyFont="1" applyFill="1" applyBorder="1" applyAlignment="1">
      <alignment horizontal="center" vertical="center" wrapText="1"/>
    </xf>
    <xf numFmtId="0" fontId="4" fillId="22" borderId="2" xfId="2" applyFont="1" applyFill="1" applyBorder="1" applyAlignment="1">
      <alignment horizontal="center" vertical="center" wrapText="1"/>
    </xf>
    <xf numFmtId="0" fontId="7" fillId="22" borderId="2" xfId="2" applyFont="1" applyFill="1" applyBorder="1" applyAlignment="1">
      <alignment horizontal="center" vertical="center" wrapText="1"/>
    </xf>
    <xf numFmtId="0" fontId="7" fillId="22" borderId="3" xfId="2" applyFont="1" applyFill="1" applyBorder="1" applyAlignment="1">
      <alignment horizontal="center" vertical="center" wrapText="1"/>
    </xf>
    <xf numFmtId="0" fontId="20" fillId="22" borderId="2" xfId="0" applyFont="1" applyFill="1" applyBorder="1" applyAlignment="1">
      <alignment wrapText="1"/>
    </xf>
    <xf numFmtId="0" fontId="1" fillId="2" borderId="2" xfId="0" applyFont="1" applyFill="1" applyBorder="1" applyAlignment="1">
      <alignment horizontal="left" vertical="center" wrapText="1"/>
    </xf>
    <xf numFmtId="0" fontId="20" fillId="8" borderId="2" xfId="0" applyFont="1" applyFill="1" applyBorder="1" applyAlignment="1">
      <alignment horizontal="left" wrapText="1"/>
    </xf>
    <xf numFmtId="0" fontId="13" fillId="5" borderId="2" xfId="3" applyFont="1" applyFill="1" applyBorder="1" applyAlignment="1">
      <alignment horizontal="left" vertical="center"/>
    </xf>
    <xf numFmtId="0" fontId="2" fillId="15" borderId="2" xfId="0" applyFont="1" applyFill="1" applyBorder="1" applyAlignment="1">
      <alignment horizontal="left"/>
    </xf>
    <xf numFmtId="0" fontId="12" fillId="19" borderId="8" xfId="3" applyFont="1" applyFill="1" applyBorder="1" applyAlignment="1">
      <alignment horizontal="left" vertical="center"/>
    </xf>
    <xf numFmtId="0" fontId="2" fillId="15" borderId="10" xfId="0" applyFont="1" applyFill="1" applyBorder="1" applyAlignment="1">
      <alignment horizontal="left"/>
    </xf>
    <xf numFmtId="0" fontId="12" fillId="19" borderId="10" xfId="3" applyFont="1" applyFill="1" applyBorder="1" applyAlignment="1">
      <alignment horizontal="left" vertical="center"/>
    </xf>
    <xf numFmtId="0" fontId="12" fillId="20" borderId="8" xfId="3" applyFont="1" applyFill="1" applyBorder="1" applyAlignment="1">
      <alignment horizontal="left" vertical="center"/>
    </xf>
    <xf numFmtId="0" fontId="13" fillId="21" borderId="2" xfId="3" applyFont="1" applyFill="1" applyBorder="1" applyAlignment="1">
      <alignment horizontal="left" vertical="center"/>
    </xf>
    <xf numFmtId="0" fontId="12" fillId="21" borderId="2" xfId="3" applyFont="1" applyFill="1" applyBorder="1" applyAlignment="1">
      <alignment horizontal="left" vertical="center"/>
    </xf>
    <xf numFmtId="0" fontId="13" fillId="6" borderId="2" xfId="3" applyFont="1" applyFill="1" applyBorder="1" applyAlignment="1">
      <alignment horizontal="left" vertical="center"/>
    </xf>
    <xf numFmtId="0" fontId="12" fillId="10" borderId="10" xfId="3" applyFont="1" applyFill="1" applyBorder="1" applyAlignment="1">
      <alignment horizontal="left" vertical="center"/>
    </xf>
    <xf numFmtId="0" fontId="13" fillId="3" borderId="2" xfId="3" applyFont="1" applyFill="1" applyBorder="1" applyAlignment="1">
      <alignment horizontal="left" vertical="center"/>
    </xf>
    <xf numFmtId="0" fontId="12" fillId="18" borderId="2" xfId="3" applyFont="1" applyFill="1" applyBorder="1" applyAlignment="1">
      <alignment horizontal="left" vertical="center"/>
    </xf>
    <xf numFmtId="0" fontId="17" fillId="14" borderId="2" xfId="0" applyFont="1" applyFill="1" applyBorder="1" applyAlignment="1">
      <alignment horizontal="left"/>
    </xf>
    <xf numFmtId="0" fontId="5" fillId="22" borderId="2" xfId="2" applyFont="1" applyFill="1" applyBorder="1" applyAlignment="1">
      <alignment horizontal="left" vertical="center" wrapText="1"/>
    </xf>
    <xf numFmtId="0" fontId="5" fillId="22" borderId="1" xfId="2" quotePrefix="1" applyFont="1" applyFill="1" applyBorder="1" applyAlignment="1">
      <alignment horizontal="left" vertical="center" wrapText="1"/>
    </xf>
    <xf numFmtId="0" fontId="5" fillId="22" borderId="2" xfId="3" applyFont="1" applyFill="1" applyBorder="1" applyAlignment="1">
      <alignment vertical="center"/>
    </xf>
    <xf numFmtId="0" fontId="19" fillId="23" borderId="0" xfId="6" applyFill="1"/>
  </cellXfs>
  <cellStyles count="7">
    <cellStyle name="0,0_x000d__x000a_NA_x000d__x000a_" xfId="2" xr:uid="{7CEF6BB0-8BF9-4B1A-B28F-89D2114DE281}"/>
    <cellStyle name="Hyperlink" xfId="6" builtinId="8"/>
    <cellStyle name="Normal" xfId="0" builtinId="0"/>
    <cellStyle name="Normal 2" xfId="3" xr:uid="{6C538CAA-D365-4BF5-A9BF-D61C9828C683}"/>
    <cellStyle name="Normal 3" xfId="4" xr:uid="{12DF95AD-89A0-4489-89E4-E49CF20C2D2E}"/>
    <cellStyle name="Standaard 2" xfId="1" xr:uid="{0CC57491-5739-4AB2-BFE0-61C34C295F37}"/>
    <cellStyle name="Standard_05.01_1 Plancodierung 2" xfId="5" xr:uid="{7E49373B-75F8-4C7E-9E4E-D492B02B5DDF}"/>
  </cellStyles>
  <dxfs count="76">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i/>
        <strike val="0"/>
        <condense val="0"/>
        <extend val="0"/>
        <outline val="0"/>
        <shadow val="0"/>
        <u val="none"/>
        <vertAlign val="baseline"/>
        <sz val="8"/>
        <color auto="1"/>
        <name val="Arial"/>
        <family val="2"/>
        <scheme val="none"/>
      </font>
      <numFmt numFmtId="0" formatCode="General"/>
      <fill>
        <patternFill patternType="solid">
          <fgColor indexed="64"/>
          <bgColor theme="4" tint="0.59999389629810485"/>
        </patternFill>
      </fill>
      <alignment horizontal="general" vertical="center" textRotation="0" wrapText="0" indent="0" justifyLastLine="0" shrinkToFit="0" readingOrder="0"/>
      <border diagonalUp="0" diagonalDown="0" outline="0">
        <left/>
        <right/>
        <top/>
        <bottom/>
      </border>
      <protection locked="1" hidden="0"/>
    </dxf>
    <dxf>
      <font>
        <b/>
        <i/>
        <strike val="0"/>
        <condense val="0"/>
        <extend val="0"/>
        <outline val="0"/>
        <shadow val="0"/>
        <u val="none"/>
        <vertAlign val="baseline"/>
        <sz val="8"/>
        <color auto="1"/>
        <name val="Arial"/>
        <family val="2"/>
        <scheme val="none"/>
      </font>
      <numFmt numFmtId="0" formatCode="General"/>
      <fill>
        <patternFill patternType="solid">
          <fgColor indexed="64"/>
          <bgColor theme="4" tint="0.59999389629810485"/>
        </patternFill>
      </fill>
      <alignment horizontal="general" vertical="center" textRotation="0" wrapText="0" indent="0" justifyLastLine="0" shrinkToFit="0" readingOrder="0"/>
    </dxf>
    <dxf>
      <font>
        <b/>
        <i val="0"/>
        <strike val="0"/>
        <condense val="0"/>
        <extend val="0"/>
        <outline val="0"/>
        <shadow val="0"/>
        <u val="none"/>
        <vertAlign val="baseline"/>
        <sz val="8"/>
        <color auto="1"/>
        <name val="Arial"/>
        <family val="2"/>
        <scheme val="none"/>
      </font>
      <numFmt numFmtId="0" formatCode="General"/>
      <fill>
        <patternFill patternType="solid">
          <fgColor indexed="64"/>
          <bgColor theme="4"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8"/>
        <color auto="1"/>
        <name val="Arial"/>
        <family val="2"/>
        <scheme val="none"/>
      </font>
      <fill>
        <patternFill patternType="solid">
          <fgColor indexed="64"/>
          <bgColor theme="4"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8"/>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8"/>
        <color theme="1"/>
        <name val="Arial"/>
        <family val="2"/>
        <scheme val="none"/>
      </font>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Arial"/>
        <family val="2"/>
        <scheme val="none"/>
      </font>
      <alignment horizontal="general" vertical="bottom" textRotation="0" wrapText="1" indent="0" justifyLastLine="0" shrinkToFit="0" readingOrder="0"/>
      <border diagonalUp="0" diagonalDown="0">
        <right style="thin">
          <color indexed="64"/>
        </right>
        <vertical/>
      </border>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center" vertical="center" textRotation="0" wrapText="0" indent="0" justifyLastLine="0" shrinkToFit="0" readingOrder="0"/>
    </dxf>
    <dxf>
      <border diagonalUp="0" diagonalDown="0" outline="0">
        <left style="thin">
          <color indexed="64"/>
        </left>
        <right style="thin">
          <color indexed="64"/>
        </right>
        <top/>
        <bottom/>
      </border>
    </dxf>
    <dxf>
      <border diagonalUp="0" diagonalDown="0">
        <left style="thin">
          <color indexed="64"/>
        </left>
        <right style="thin">
          <color indexed="64"/>
        </right>
        <vertical/>
      </border>
    </dxf>
    <dxf>
      <border diagonalUp="0" diagonalDown="0" outline="0">
        <left/>
        <right style="thin">
          <color indexed="64"/>
        </right>
        <top/>
        <bottom/>
      </border>
    </dxf>
    <dxf>
      <border diagonalUp="0" diagonalDown="0">
        <right style="thin">
          <color indexed="64"/>
        </right>
        <vertical/>
      </border>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border diagonalUp="0" diagonalDown="0">
        <right style="thin">
          <color indexed="64"/>
        </right>
        <vertical/>
      </border>
    </dxf>
    <dxf>
      <font>
        <b val="0"/>
        <i val="0"/>
        <strike val="0"/>
        <condense val="0"/>
        <extend val="0"/>
        <outline val="0"/>
        <shadow val="0"/>
        <u val="none"/>
        <vertAlign val="baseline"/>
        <sz val="8"/>
        <color theme="1"/>
        <name val="Arial"/>
        <family val="2"/>
        <scheme val="none"/>
      </font>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Arial"/>
        <family val="2"/>
        <scheme val="none"/>
      </font>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theme="1"/>
        <name val="Arial"/>
        <family val="2"/>
        <scheme val="none"/>
      </font>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Arial"/>
        <family val="2"/>
        <scheme val="none"/>
      </font>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theme="1"/>
        <name val="Arial"/>
        <family val="2"/>
        <scheme val="none"/>
      </font>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Arial"/>
        <family val="2"/>
        <scheme val="none"/>
      </font>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theme="1"/>
        <name val="Arial"/>
        <family val="2"/>
        <scheme val="none"/>
      </font>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family val="2"/>
        <scheme val="none"/>
      </font>
      <alignment horizontal="general" vertical="center"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s>
  <tableStyles count="0" defaultTableStyle="TableStyleMedium2" defaultPivotStyle="PivotStyleLight16"/>
  <colors>
    <mruColors>
      <color rgb="FFFFFF99"/>
      <color rgb="FFFFFF66"/>
      <color rgb="FFFFFFCC"/>
      <color rgb="FFFF99FF"/>
      <color rgb="FFFFCCFF"/>
      <color rgb="FFFF66FF"/>
      <color rgb="FFBDDD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92F9ECA-BC9B-4F62-B807-40462AEA4DDD}" name="Table2" displayName="Table2" ref="A1:AY1194">
  <autoFilter ref="A1:AY1194" xr:uid="{B92F9ECA-BC9B-4F62-B807-40462AEA4DDD}">
    <filterColumn colId="4">
      <filters>
        <filter val="000"/>
        <filter val="100"/>
        <filter val="200"/>
        <filter val="300"/>
        <filter val="400"/>
        <filter val="500"/>
      </filters>
    </filterColumn>
  </autoFilter>
  <tableColumns count="51">
    <tableColumn id="1" xr3:uid="{A99EBAD5-BBC6-4EE4-AC96-D455718476F4}" name="Project phase" totalsRowLabel="Total" dataDxfId="75" totalsRowDxfId="74"/>
    <tableColumn id="2" xr3:uid="{F28C3887-5E63-4E4A-8268-2EEE9773385C}" name="NR Theme" dataDxfId="73" totalsRowDxfId="72"/>
    <tableColumn id="4" xr3:uid="{6EF3F960-A19F-40AC-B06F-BE013F5DFEFD}" name="NR Sub-Theme" dataDxfId="71" totalsRowDxfId="70"/>
    <tableColumn id="5" xr3:uid="{54C91109-5E31-4875-BEA4-1C60F77EEC75}" name="NR Sub-Theme 2" dataDxfId="69" totalsRowDxfId="68"/>
    <tableColumn id="6" xr3:uid="{25D450E7-0233-4DF2-8E31-34A98071F07E}" name="NR based sub-phases" dataDxfId="67" totalsRowDxfId="66"/>
    <tableColumn id="7" xr3:uid="{7A75DDF3-A3EE-43FB-BB97-C1067F0A531B}" name="Task Number" dataDxfId="65" totalsRowDxfId="64">
      <calculatedColumnFormula>A2&amp;"."&amp;B2&amp;"."&amp;#REF!&amp;"."&amp;C2&amp;"."&amp;D2&amp;"."&amp;E2</calculatedColumnFormula>
    </tableColumn>
    <tableColumn id="35" xr3:uid="{087EA096-F31C-4C69-B820-E9F2DBCA3147}" name="Deliverable Type" dataDxfId="63" totalsRowDxfId="62"/>
    <tableColumn id="36" xr3:uid="{46B64749-BF4E-407B-8E96-D5538F7D0809}" name="Deliverable ID" dataDxfId="61" totalsRowDxfId="60"/>
    <tableColumn id="3" xr3:uid="{BD6251B4-A374-4586-A041-4666B214E114}" name="Information container Number" dataDxfId="59" totalsRowDxfId="58"/>
    <tableColumn id="10" xr3:uid="{71525CFC-8D78-43DC-9FE1-3110C92BDA01}" name="Role-Functional" dataDxfId="57" totalsRowDxfId="56"/>
    <tableColumn id="8" xr3:uid="{AC3CAC07-DD1C-4FF0-AF71-ED84322EDF4A}" name="FR" dataDxfId="55" totalsRowDxfId="54"/>
    <tableColumn id="9" xr3:uid="{1550B7D5-3072-47E6-BC5E-E84840E22055}" name="NL" dataDxfId="53" totalsRowDxfId="52"/>
    <tableColumn id="11" xr3:uid="{5F186E8C-B40C-427A-B943-C0F468B7747C}" name="A-ARG" dataDxfId="51" totalsRowDxfId="50"/>
    <tableColumn id="12" xr3:uid="{85BA547C-D3A1-40F1-B66B-9E1F932E219E}" name="A-ALA" dataDxfId="49" totalsRowDxfId="48"/>
    <tableColumn id="13" xr3:uid="{95D19098-8CF4-4E1C-AAD7-8D83EE6D04AC}" name="E-STG" dataDxfId="47" totalsRowDxfId="46"/>
    <tableColumn id="14" xr3:uid="{ADB09636-DA9B-4B2D-90A3-1B52F42B4CAD}" name="E-MEP" dataDxfId="45" totalsRowDxfId="44"/>
    <tableColumn id="44" xr3:uid="{8F590E95-7A8F-4F24-A399-0A54FEBC1776}" name="E-HVG" dataDxfId="43" totalsRowDxfId="42"/>
    <tableColumn id="43" xr3:uid="{193E8E47-29CD-46E9-B28C-F367506AA950}" name="E-PLG" dataDxfId="41" totalsRowDxfId="40"/>
    <tableColumn id="42" xr3:uid="{9E70A582-78C6-45FB-BC60-2D139CE30CE1}" name="E-ELG" dataDxfId="39" totalsRowDxfId="38"/>
    <tableColumn id="41" xr3:uid="{D25B81F5-364A-4111-93EB-A0F861A84545}" name="E-VRT" dataDxfId="37" totalsRowDxfId="36"/>
    <tableColumn id="15" xr3:uid="{5B6DAB3E-A765-47C8-A515-5666A50B4B6C}" name="A-EPB" dataDxfId="35" totalsRowDxfId="34"/>
    <tableColumn id="39" xr3:uid="{E386C93D-07F5-46CB-AAD5-05A53D35EF96}" name="C-EPB"/>
    <tableColumn id="16" xr3:uid="{8B95311C-EA11-4595-BE3E-2F0E4AFAD646}" name="E-ACO" dataDxfId="33" totalsRowDxfId="32"/>
    <tableColumn id="17" xr3:uid="{552A0C0C-1279-444D-A001-678901B361B0}" name="Q-QUA" dataDxfId="31" totalsRowDxfId="30"/>
    <tableColumn id="18" xr3:uid="{A529CF72-CD18-4588-89B4-6F58F1BB8C7A}" name="S-HSA" dataDxfId="29" totalsRowDxfId="28"/>
    <tableColumn id="19" xr3:uid="{6C19EB0C-DB56-415F-BC21-1E07A4FB0D93}" name="E-FSG" dataDxfId="27" totalsRowDxfId="26"/>
    <tableColumn id="20" xr3:uid="{C83CBFA6-F40F-4B2A-9A6A-91EC0D79726C}" name="E-GTE" dataDxfId="25" totalsRowDxfId="24"/>
    <tableColumn id="21" xr3:uid="{6EAFC2F2-098B-4F0A-A946-59DD9E6CBB56}" name="E-ENV" dataDxfId="23" totalsRowDxfId="22"/>
    <tableColumn id="22" xr3:uid="{08775001-C697-493F-A294-C80C60A2370B}" name="E-LSU" dataDxfId="21" totalsRowDxfId="20"/>
    <tableColumn id="23" xr3:uid="{00AB1700-87EE-42C6-9FB5-11EC340EA316}" name="M-AMA"/>
    <tableColumn id="24" xr3:uid="{4AB34363-65B7-4C5F-921A-4C32E31DB838}" name="W-PMA"/>
    <tableColumn id="25" xr3:uid="{26C8A45C-C4B3-4FA7-9D89-01DBD78E7E34}" name="W-IFM" dataDxfId="19" totalsRowDxfId="18"/>
    <tableColumn id="48" xr3:uid="{3F2676E0-0640-4C4A-A0C3-0ECE04D6222B}" name="X-HVG"/>
    <tableColumn id="47" xr3:uid="{FF7C8FFC-1211-4567-9102-EA7A9BE8973C}" name=" X-FSS"/>
    <tableColumn id="46" xr3:uid="{28F9A2F2-C5E0-4682-9829-A761A63A720E}" name="X-PLG"/>
    <tableColumn id="50" xr3:uid="{826A1D98-612F-45F5-9B9E-2D79928D165E}" name="X-SEW"/>
    <tableColumn id="45" xr3:uid="{357857B3-6743-4576-AD30-F9F4DD963A83}" name="X-ELG"/>
    <tableColumn id="40" xr3:uid="{5DBE5236-6ED6-4662-B804-8EADDA2CA4CD}" name="X-VTR"/>
    <tableColumn id="38" xr3:uid="{E06D3FAC-3925-4EA6-8A5D-86AABB7D0F53}" name="X-ARG"/>
    <tableColumn id="37" xr3:uid="{6D6356DA-2EB5-4C9E-8C77-E66ED7F505D7}" name="X-STC"/>
    <tableColumn id="49" xr3:uid="{8DEE29BD-2C2D-4992-B880-4F53E0032FC7}" name="X-STS"/>
    <tableColumn id="26" xr3:uid="{7E1B9EFD-880E-4240-BE30-98BBA1EE519F}" name="X-XXX"/>
    <tableColumn id="27" xr3:uid="{B455BD16-C471-416A-AA89-949251227D84}" name="K-PMA" dataDxfId="17" totalsRowDxfId="16"/>
    <tableColumn id="28" xr3:uid="{20E52908-422E-4A3F-BE04-809602126A5C}" name="K-IFM" dataDxfId="15" totalsRowDxfId="14"/>
    <tableColumn id="29" xr3:uid="{5BC7C491-0CC7-434C-BC18-C2154FDBAB93}" name="K-XXX" dataDxfId="13" totalsRowDxfId="12"/>
    <tableColumn id="30" xr3:uid="{474DF1AB-C005-4AD0-800E-73C69F924909}" name="AL" dataDxfId="11" totalsRowDxfId="10"/>
    <tableColumn id="31" xr3:uid="{27377379-9F0F-4161-BC04-9E4B1C4CE00F}" name="Description NL / OUTPUT" dataDxfId="9" totalsRowDxfId="8"/>
    <tableColumn id="32" xr3:uid="{C403BC91-ECD3-448B-B77E-BC177063343A}" name="Description FR / OUTPUT" dataDxfId="7" totalsRowDxfId="6"/>
    <tableColumn id="33" xr3:uid="{F646BE81-93E5-4EE8-B622-D2F83959AB91}" name="Fases" dataDxfId="5" totalsRowDxfId="4" dataCellStyle="Normal 2"/>
    <tableColumn id="54" xr3:uid="{CC32958C-E79B-40ED-A682-2F0B37649C6C}" name="Phases" dataDxfId="3" totalsRowDxfId="2" dataCellStyle="Normal 2"/>
    <tableColumn id="34" xr3:uid="{940C9588-4AB7-4303-9BFB-415140519704}" name="Deliverables" totalsRowFunction="count"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importal.be/wp-content/uploads/Guidance_STL_vAug22_NL_FR.pdf" TargetMode="External"/><Relationship Id="rId1" Type="http://schemas.openxmlformats.org/officeDocument/2006/relationships/hyperlink" Target="https://www.bimportal.be/wp-content/uploads/Guidance_STL_vAug22_NL_FR.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airtable.com/shrS5y0k1W0WWZGFF/tblRv6afDDGfhwb6B" TargetMode="External"/><Relationship Id="rId13" Type="http://schemas.openxmlformats.org/officeDocument/2006/relationships/printerSettings" Target="../printerSettings/printerSettings2.bin"/><Relationship Id="rId3" Type="http://schemas.openxmlformats.org/officeDocument/2006/relationships/hyperlink" Target="https://airtable.com/shrS5y0k1W0WWZGFF/tblRv6afDDGfhwb6B" TargetMode="External"/><Relationship Id="rId7" Type="http://schemas.openxmlformats.org/officeDocument/2006/relationships/hyperlink" Target="https://airtable.com/shrS5y0k1W0WWZGFF/tblRv6afDDGfhwb6B" TargetMode="External"/><Relationship Id="rId12" Type="http://schemas.openxmlformats.org/officeDocument/2006/relationships/hyperlink" Target="https://airtable.com/shrS5y0k1W0WWZGFF/tblRv6afDDGfhwb6B" TargetMode="External"/><Relationship Id="rId2" Type="http://schemas.openxmlformats.org/officeDocument/2006/relationships/hyperlink" Target="https://airtable.com/shrS5y0k1W0WWZGFF/tblRv6afDDGfhwb6B" TargetMode="External"/><Relationship Id="rId1" Type="http://schemas.openxmlformats.org/officeDocument/2006/relationships/hyperlink" Target="https://airtable.com/shrS5y0k1W0WWZGFF/tblRv6afDDGfhwb6B" TargetMode="External"/><Relationship Id="rId6" Type="http://schemas.openxmlformats.org/officeDocument/2006/relationships/hyperlink" Target="https://airtable.com/shrS5y0k1W0WWZGFF/tblRv6afDDGfhwb6B" TargetMode="External"/><Relationship Id="rId11" Type="http://schemas.openxmlformats.org/officeDocument/2006/relationships/hyperlink" Target="https://airtable.com/shrS5y0k1W0WWZGFF/tblRv6afDDGfhwb6B" TargetMode="External"/><Relationship Id="rId5" Type="http://schemas.openxmlformats.org/officeDocument/2006/relationships/hyperlink" Target="https://airtable.com/shrS5y0k1W0WWZGFF/tblRv6afDDGfhwb6B" TargetMode="External"/><Relationship Id="rId10" Type="http://schemas.openxmlformats.org/officeDocument/2006/relationships/hyperlink" Target="https://airtable.com/shrS5y0k1W0WWZGFF/tblRv6afDDGfhwb6B" TargetMode="External"/><Relationship Id="rId4" Type="http://schemas.openxmlformats.org/officeDocument/2006/relationships/hyperlink" Target="https://airtable.com/shrS5y0k1W0WWZGFF/tblRv6afDDGfhwb6B" TargetMode="External"/><Relationship Id="rId9" Type="http://schemas.openxmlformats.org/officeDocument/2006/relationships/hyperlink" Target="https://airtable.com/shrS5y0k1W0WWZGFF/tblRv6afDDGfhwb6B" TargetMode="External"/><Relationship Id="rId1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AF71B-B1A9-4B50-AB1C-497F7351D3E3}">
  <dimension ref="A1:C43"/>
  <sheetViews>
    <sheetView tabSelected="1" workbookViewId="0">
      <selection activeCell="A4" sqref="A4"/>
    </sheetView>
  </sheetViews>
  <sheetFormatPr defaultRowHeight="14.4" x14ac:dyDescent="0.3"/>
  <cols>
    <col min="1" max="1" width="86.88671875" customWidth="1"/>
    <col min="2" max="2" width="19.6640625" customWidth="1"/>
    <col min="3" max="3" width="91.109375" customWidth="1"/>
  </cols>
  <sheetData>
    <row r="1" spans="1:3" x14ac:dyDescent="0.3">
      <c r="A1" t="s">
        <v>0</v>
      </c>
      <c r="C1" t="s">
        <v>1</v>
      </c>
    </row>
    <row r="2" spans="1:3" x14ac:dyDescent="0.3">
      <c r="A2" t="s">
        <v>2</v>
      </c>
      <c r="C2" t="s">
        <v>3</v>
      </c>
    </row>
    <row r="3" spans="1:3" x14ac:dyDescent="0.3">
      <c r="A3" s="150">
        <v>44774</v>
      </c>
      <c r="C3" s="150">
        <v>44774</v>
      </c>
    </row>
    <row r="4" spans="1:3" x14ac:dyDescent="0.3">
      <c r="A4" s="301" t="s">
        <v>2863</v>
      </c>
      <c r="C4" s="301" t="s">
        <v>2864</v>
      </c>
    </row>
    <row r="5" spans="1:3" x14ac:dyDescent="0.3">
      <c r="A5" s="7" t="s">
        <v>4</v>
      </c>
      <c r="C5" t="s">
        <v>5</v>
      </c>
    </row>
    <row r="6" spans="1:3" ht="28.8" x14ac:dyDescent="0.3">
      <c r="A6" s="7" t="s">
        <v>6</v>
      </c>
      <c r="C6" s="7" t="s">
        <v>7</v>
      </c>
    </row>
    <row r="7" spans="1:3" x14ac:dyDescent="0.3">
      <c r="A7" t="s">
        <v>8</v>
      </c>
      <c r="C7" t="s">
        <v>9</v>
      </c>
    </row>
    <row r="8" spans="1:3" x14ac:dyDescent="0.3">
      <c r="A8" t="s">
        <v>10</v>
      </c>
      <c r="C8" t="s">
        <v>11</v>
      </c>
    </row>
    <row r="9" spans="1:3" x14ac:dyDescent="0.3">
      <c r="A9" t="s">
        <v>12</v>
      </c>
      <c r="C9" t="s">
        <v>13</v>
      </c>
    </row>
    <row r="10" spans="1:3" x14ac:dyDescent="0.3">
      <c r="A10" t="s">
        <v>14</v>
      </c>
      <c r="C10" t="s">
        <v>15</v>
      </c>
    </row>
    <row r="11" spans="1:3" x14ac:dyDescent="0.3">
      <c r="A11" t="s">
        <v>16</v>
      </c>
      <c r="C11" t="s">
        <v>17</v>
      </c>
    </row>
    <row r="12" spans="1:3" x14ac:dyDescent="0.3">
      <c r="A12" t="s">
        <v>18</v>
      </c>
      <c r="C12" t="s">
        <v>19</v>
      </c>
    </row>
    <row r="13" spans="1:3" x14ac:dyDescent="0.3">
      <c r="A13" t="s">
        <v>20</v>
      </c>
      <c r="C13" t="s">
        <v>21</v>
      </c>
    </row>
    <row r="14" spans="1:3" x14ac:dyDescent="0.3">
      <c r="A14" t="s">
        <v>22</v>
      </c>
      <c r="C14" t="s">
        <v>23</v>
      </c>
    </row>
    <row r="15" spans="1:3" x14ac:dyDescent="0.3">
      <c r="A15" t="s">
        <v>24</v>
      </c>
      <c r="C15" t="s">
        <v>25</v>
      </c>
    </row>
    <row r="16" spans="1:3" x14ac:dyDescent="0.3">
      <c r="A16" t="s">
        <v>26</v>
      </c>
      <c r="C16" t="s">
        <v>27</v>
      </c>
    </row>
    <row r="17" spans="1:3" x14ac:dyDescent="0.3">
      <c r="A17" t="s">
        <v>28</v>
      </c>
      <c r="C17" t="s">
        <v>29</v>
      </c>
    </row>
    <row r="18" spans="1:3" x14ac:dyDescent="0.3">
      <c r="A18" t="s">
        <v>30</v>
      </c>
      <c r="C18" t="s">
        <v>31</v>
      </c>
    </row>
    <row r="19" spans="1:3" x14ac:dyDescent="0.3">
      <c r="A19" t="s">
        <v>32</v>
      </c>
      <c r="C19" t="s">
        <v>33</v>
      </c>
    </row>
    <row r="20" spans="1:3" x14ac:dyDescent="0.3">
      <c r="A20" t="s">
        <v>34</v>
      </c>
      <c r="C20" t="s">
        <v>35</v>
      </c>
    </row>
    <row r="21" spans="1:3" x14ac:dyDescent="0.3">
      <c r="A21" t="s">
        <v>36</v>
      </c>
      <c r="C21" t="s">
        <v>37</v>
      </c>
    </row>
    <row r="22" spans="1:3" x14ac:dyDescent="0.3">
      <c r="A22" t="s">
        <v>38</v>
      </c>
      <c r="C22" t="s">
        <v>27</v>
      </c>
    </row>
    <row r="23" spans="1:3" x14ac:dyDescent="0.3">
      <c r="A23" t="s">
        <v>39</v>
      </c>
      <c r="C23" t="s">
        <v>40</v>
      </c>
    </row>
    <row r="24" spans="1:3" x14ac:dyDescent="0.3">
      <c r="A24" t="s">
        <v>41</v>
      </c>
      <c r="C24" t="s">
        <v>42</v>
      </c>
    </row>
    <row r="25" spans="1:3" x14ac:dyDescent="0.3">
      <c r="A25" t="s">
        <v>43</v>
      </c>
      <c r="C25" t="s">
        <v>44</v>
      </c>
    </row>
    <row r="26" spans="1:3" x14ac:dyDescent="0.3">
      <c r="A26" t="s">
        <v>45</v>
      </c>
      <c r="C26" t="s">
        <v>46</v>
      </c>
    </row>
    <row r="27" spans="1:3" x14ac:dyDescent="0.3">
      <c r="A27" t="s">
        <v>47</v>
      </c>
      <c r="C27" t="s">
        <v>48</v>
      </c>
    </row>
    <row r="28" spans="1:3" x14ac:dyDescent="0.3">
      <c r="A28" t="s">
        <v>49</v>
      </c>
      <c r="C28" t="s">
        <v>50</v>
      </c>
    </row>
    <row r="29" spans="1:3" x14ac:dyDescent="0.3">
      <c r="A29" t="s">
        <v>51</v>
      </c>
      <c r="C29" t="s">
        <v>52</v>
      </c>
    </row>
    <row r="30" spans="1:3" x14ac:dyDescent="0.3">
      <c r="A30" t="s">
        <v>53</v>
      </c>
      <c r="C30" t="s">
        <v>54</v>
      </c>
    </row>
    <row r="31" spans="1:3" x14ac:dyDescent="0.3">
      <c r="A31" t="s">
        <v>55</v>
      </c>
      <c r="C31" t="s">
        <v>56</v>
      </c>
    </row>
    <row r="32" spans="1:3" x14ac:dyDescent="0.3">
      <c r="A32" t="s">
        <v>57</v>
      </c>
      <c r="C32" t="s">
        <v>58</v>
      </c>
    </row>
    <row r="33" spans="1:3" x14ac:dyDescent="0.3">
      <c r="A33" t="s">
        <v>59</v>
      </c>
      <c r="C33" t="s">
        <v>60</v>
      </c>
    </row>
    <row r="34" spans="1:3" x14ac:dyDescent="0.3">
      <c r="A34" t="s">
        <v>61</v>
      </c>
      <c r="C34" t="s">
        <v>62</v>
      </c>
    </row>
    <row r="35" spans="1:3" x14ac:dyDescent="0.3">
      <c r="A35" t="s">
        <v>63</v>
      </c>
    </row>
    <row r="36" spans="1:3" x14ac:dyDescent="0.3">
      <c r="A36" t="s">
        <v>64</v>
      </c>
    </row>
    <row r="42" spans="1:3" x14ac:dyDescent="0.3">
      <c r="C42" s="151"/>
    </row>
    <row r="43" spans="1:3" x14ac:dyDescent="0.3">
      <c r="C43" s="151"/>
    </row>
  </sheetData>
  <hyperlinks>
    <hyperlink ref="A4" r:id="rId1" xr:uid="{CB684E88-869E-4A5C-A777-C7ED41BE8F60}"/>
    <hyperlink ref="C4" r:id="rId2" xr:uid="{406F5821-B693-491F-AAA2-BB31B48B5B6D}"/>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17F11-6CCA-47F3-8278-6AE186AB77E4}">
  <sheetPr codeName="Sheet1"/>
  <dimension ref="A1:AY2286"/>
  <sheetViews>
    <sheetView topLeftCell="J1" zoomScale="85" zoomScaleNormal="85" workbookViewId="0">
      <selection activeCell="K1" sqref="K1:AX1194"/>
    </sheetView>
  </sheetViews>
  <sheetFormatPr defaultColWidth="9.109375" defaultRowHeight="10.199999999999999" outlineLevelRow="5" outlineLevelCol="2" x14ac:dyDescent="0.2"/>
  <cols>
    <col min="1" max="1" width="11.88671875" style="65" hidden="1" customWidth="1" outlineLevel="2"/>
    <col min="2" max="2" width="11.6640625" style="65" hidden="1" customWidth="1" outlineLevel="2"/>
    <col min="3" max="4" width="10.109375" style="65" hidden="1" customWidth="1" outlineLevel="2"/>
    <col min="5" max="5" width="7.33203125" style="65" hidden="1" customWidth="1" outlineLevel="2"/>
    <col min="6" max="6" width="12.109375" style="121" customWidth="1" collapsed="1"/>
    <col min="7" max="8" width="12.6640625" style="90" hidden="1" customWidth="1" outlineLevel="2"/>
    <col min="9" max="9" width="16.88671875" style="90" hidden="1" customWidth="1" outlineLevel="1"/>
    <col min="10" max="10" width="10.6640625" style="180" customWidth="1" collapsed="1"/>
    <col min="11" max="11" width="50.6640625" style="90" customWidth="1"/>
    <col min="12" max="12" width="64.88671875" style="121" customWidth="1"/>
    <col min="13" max="42" width="6.6640625" style="1" hidden="1" customWidth="1" outlineLevel="2"/>
    <col min="43" max="44" width="6.88671875" style="1" hidden="1" customWidth="1" outlineLevel="2"/>
    <col min="45" max="45" width="6.6640625" style="1" hidden="1" customWidth="1" outlineLevel="2"/>
    <col min="46" max="46" width="19.33203125" style="1" hidden="1" customWidth="1" outlineLevel="2"/>
    <col min="47" max="47" width="48.88671875" style="90" bestFit="1" customWidth="1" collapsed="1"/>
    <col min="48" max="48" width="35.5546875" style="1" customWidth="1"/>
    <col min="49" max="49" width="9.109375" style="65" customWidth="1"/>
    <col min="50" max="50" width="9.109375" style="1" customWidth="1"/>
    <col min="51" max="51" width="15.33203125" style="1" customWidth="1"/>
    <col min="52" max="16384" width="9.109375" style="1"/>
  </cols>
  <sheetData>
    <row r="1" spans="1:51" s="3" customFormat="1" ht="30.6" x14ac:dyDescent="0.2">
      <c r="A1" s="78" t="s">
        <v>65</v>
      </c>
      <c r="B1" s="78" t="s">
        <v>66</v>
      </c>
      <c r="C1" s="78" t="s">
        <v>67</v>
      </c>
      <c r="D1" s="78" t="s">
        <v>68</v>
      </c>
      <c r="E1" s="78" t="s">
        <v>69</v>
      </c>
      <c r="F1" s="259" t="s">
        <v>70</v>
      </c>
      <c r="G1" s="260" t="s">
        <v>71</v>
      </c>
      <c r="H1" s="260" t="s">
        <v>72</v>
      </c>
      <c r="I1" s="260" t="s">
        <v>73</v>
      </c>
      <c r="J1" s="261" t="s">
        <v>74</v>
      </c>
      <c r="K1" s="260" t="s">
        <v>75</v>
      </c>
      <c r="L1" s="262" t="s">
        <v>76</v>
      </c>
      <c r="M1" s="258" t="s">
        <v>77</v>
      </c>
      <c r="N1" s="263" t="s">
        <v>78</v>
      </c>
      <c r="O1" s="263" t="s">
        <v>79</v>
      </c>
      <c r="P1" s="263" t="s">
        <v>80</v>
      </c>
      <c r="Q1" s="263" t="s">
        <v>81</v>
      </c>
      <c r="R1" s="263" t="s">
        <v>82</v>
      </c>
      <c r="S1" s="263" t="s">
        <v>83</v>
      </c>
      <c r="T1" s="263" t="s">
        <v>84</v>
      </c>
      <c r="U1" s="263" t="s">
        <v>85</v>
      </c>
      <c r="V1" s="263" t="s">
        <v>86</v>
      </c>
      <c r="W1" s="263" t="s">
        <v>87</v>
      </c>
      <c r="X1" s="263" t="s">
        <v>88</v>
      </c>
      <c r="Y1" s="263" t="s">
        <v>89</v>
      </c>
      <c r="Z1" s="263" t="s">
        <v>90</v>
      </c>
      <c r="AA1" s="263" t="s">
        <v>91</v>
      </c>
      <c r="AB1" s="263" t="s">
        <v>92</v>
      </c>
      <c r="AC1" s="263" t="s">
        <v>93</v>
      </c>
      <c r="AD1" s="263" t="s">
        <v>94</v>
      </c>
      <c r="AE1" s="256" t="s">
        <v>95</v>
      </c>
      <c r="AF1" s="256" t="s">
        <v>96</v>
      </c>
      <c r="AG1" s="256" t="s">
        <v>97</v>
      </c>
      <c r="AH1" s="256" t="s">
        <v>98</v>
      </c>
      <c r="AI1" s="256" t="s">
        <v>99</v>
      </c>
      <c r="AJ1" s="256" t="s">
        <v>100</v>
      </c>
      <c r="AK1" s="256" t="s">
        <v>101</v>
      </c>
      <c r="AL1" s="256" t="s">
        <v>102</v>
      </c>
      <c r="AM1" s="256" t="s">
        <v>103</v>
      </c>
      <c r="AN1" s="256" t="s">
        <v>104</v>
      </c>
      <c r="AO1" s="256" t="s">
        <v>105</v>
      </c>
      <c r="AP1" s="256" t="s">
        <v>106</v>
      </c>
      <c r="AQ1" s="264" t="s">
        <v>107</v>
      </c>
      <c r="AR1" s="264" t="s">
        <v>108</v>
      </c>
      <c r="AS1" s="264" t="s">
        <v>109</v>
      </c>
      <c r="AT1" s="54" t="s">
        <v>110</v>
      </c>
      <c r="AU1" s="265" t="s">
        <v>111</v>
      </c>
      <c r="AV1" s="265" t="s">
        <v>112</v>
      </c>
      <c r="AW1" s="283" t="s">
        <v>113</v>
      </c>
      <c r="AX1" s="266" t="s">
        <v>114</v>
      </c>
      <c r="AY1" s="266" t="s">
        <v>115</v>
      </c>
    </row>
    <row r="2" spans="1:51" s="7" customFormat="1" ht="17.399999999999999" x14ac:dyDescent="0.3">
      <c r="A2" s="48">
        <v>0</v>
      </c>
      <c r="B2" s="48">
        <v>0</v>
      </c>
      <c r="C2" s="48">
        <v>0</v>
      </c>
      <c r="D2" s="48">
        <v>0</v>
      </c>
      <c r="E2" s="231" t="s">
        <v>116</v>
      </c>
      <c r="F2" s="82" t="str">
        <f>A2&amp;"."&amp;B2&amp;"."&amp;C2&amp;"."&amp;D2&amp;"."&amp;E2</f>
        <v>0.0.0.0.000</v>
      </c>
      <c r="G2" s="182"/>
      <c r="H2" s="182"/>
      <c r="I2" s="182"/>
      <c r="J2" s="152"/>
      <c r="K2" s="170" t="s">
        <v>117</v>
      </c>
      <c r="L2" s="13" t="s">
        <v>118</v>
      </c>
      <c r="M2" s="99"/>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5"/>
      <c r="AV2" s="145"/>
      <c r="AW2" s="284" t="s">
        <v>119</v>
      </c>
      <c r="AX2" s="284" t="s">
        <v>120</v>
      </c>
      <c r="AY2" s="1"/>
    </row>
    <row r="3" spans="1:51" hidden="1" outlineLevel="4" x14ac:dyDescent="0.2">
      <c r="A3" s="66">
        <v>0</v>
      </c>
      <c r="B3" s="66">
        <v>0</v>
      </c>
      <c r="C3" s="66">
        <v>0</v>
      </c>
      <c r="D3" s="66">
        <v>0</v>
      </c>
      <c r="E3" s="66">
        <v>1</v>
      </c>
      <c r="F3" s="255" t="str">
        <f t="shared" ref="F3:F93" si="0">A3&amp;"."&amp;B3&amp;"."&amp;C3&amp;"."&amp;D3&amp;"."&amp;E3</f>
        <v>0.0.0.0.1</v>
      </c>
      <c r="G3" s="94"/>
      <c r="H3" s="94"/>
      <c r="I3" s="94"/>
      <c r="J3" s="92" t="str">
        <f>IFERROR(LOOKUP("X",M3:AT3,M$1:AT$1),"--")</f>
        <v>K-PMA</v>
      </c>
      <c r="K3" s="89" t="s">
        <v>121</v>
      </c>
      <c r="L3" s="122" t="s">
        <v>122</v>
      </c>
      <c r="AQ3" s="70" t="s">
        <v>123</v>
      </c>
      <c r="AR3" s="70"/>
      <c r="AW3" s="49" t="s">
        <v>124</v>
      </c>
      <c r="AX3" s="49" t="s">
        <v>125</v>
      </c>
    </row>
    <row r="4" spans="1:51" s="7" customFormat="1" ht="17.399999999999999" collapsed="1" x14ac:dyDescent="0.3">
      <c r="A4" s="47">
        <v>1</v>
      </c>
      <c r="B4" s="47">
        <v>0</v>
      </c>
      <c r="C4" s="47">
        <v>0</v>
      </c>
      <c r="D4" s="47">
        <v>0</v>
      </c>
      <c r="E4" s="232" t="s">
        <v>116</v>
      </c>
      <c r="F4" s="83" t="str">
        <f t="shared" si="0"/>
        <v>1.0.0.0.000</v>
      </c>
      <c r="G4" s="183"/>
      <c r="H4" s="183"/>
      <c r="I4" s="183"/>
      <c r="J4" s="153"/>
      <c r="K4" s="171" t="s">
        <v>126</v>
      </c>
      <c r="L4" s="4" t="s">
        <v>127</v>
      </c>
      <c r="M4" s="100"/>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6"/>
      <c r="AV4" s="146"/>
      <c r="AW4" s="285" t="s">
        <v>128</v>
      </c>
      <c r="AX4" s="285" t="s">
        <v>129</v>
      </c>
      <c r="AY4" s="1"/>
    </row>
    <row r="5" spans="1:51" s="10" customFormat="1" ht="13.8" hidden="1" outlineLevel="1" x14ac:dyDescent="0.3">
      <c r="A5" s="49">
        <v>1</v>
      </c>
      <c r="B5" s="49">
        <v>0</v>
      </c>
      <c r="C5" s="49">
        <v>0</v>
      </c>
      <c r="D5" s="49">
        <v>0</v>
      </c>
      <c r="E5" s="233">
        <v>100</v>
      </c>
      <c r="F5" s="50" t="str">
        <f t="shared" si="0"/>
        <v>1.0.0.0.100</v>
      </c>
      <c r="G5" s="172"/>
      <c r="H5" s="172"/>
      <c r="I5" s="172"/>
      <c r="J5" s="154"/>
      <c r="K5" s="172" t="s">
        <v>130</v>
      </c>
      <c r="L5" s="49" t="s">
        <v>131</v>
      </c>
      <c r="M5" s="10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147"/>
      <c r="AW5" s="49" t="s">
        <v>132</v>
      </c>
      <c r="AX5" s="49" t="s">
        <v>133</v>
      </c>
      <c r="AY5" s="1"/>
    </row>
    <row r="6" spans="1:51" s="10" customFormat="1" ht="13.8" hidden="1" outlineLevel="1" x14ac:dyDescent="0.3">
      <c r="A6" s="52">
        <v>1</v>
      </c>
      <c r="B6" s="52">
        <v>0</v>
      </c>
      <c r="C6" s="52">
        <v>0</v>
      </c>
      <c r="D6" s="52">
        <v>0</v>
      </c>
      <c r="E6" s="234">
        <v>200</v>
      </c>
      <c r="F6" s="53" t="str">
        <f t="shared" si="0"/>
        <v>1.0.0.0.200</v>
      </c>
      <c r="G6" s="102"/>
      <c r="H6" s="102"/>
      <c r="I6" s="102"/>
      <c r="J6" s="155"/>
      <c r="K6" s="102" t="s">
        <v>134</v>
      </c>
      <c r="L6" s="52" t="s">
        <v>135</v>
      </c>
      <c r="M6" s="102"/>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102"/>
      <c r="AW6" s="52" t="s">
        <v>136</v>
      </c>
      <c r="AX6" s="52" t="s">
        <v>137</v>
      </c>
      <c r="AY6" s="1"/>
    </row>
    <row r="7" spans="1:51" hidden="1" outlineLevel="1" x14ac:dyDescent="0.2">
      <c r="A7" s="24">
        <v>1</v>
      </c>
      <c r="B7" s="24">
        <v>0</v>
      </c>
      <c r="C7" s="24">
        <v>0</v>
      </c>
      <c r="D7" s="24">
        <v>0</v>
      </c>
      <c r="E7" s="235" t="s">
        <v>138</v>
      </c>
      <c r="F7" s="25" t="str">
        <f t="shared" si="0"/>
        <v>1.0.0.0.001</v>
      </c>
      <c r="G7" s="103"/>
      <c r="H7" s="103"/>
      <c r="I7" s="103"/>
      <c r="J7" s="156"/>
      <c r="K7" s="173" t="s">
        <v>139</v>
      </c>
      <c r="L7" s="74" t="s">
        <v>140</v>
      </c>
      <c r="M7" s="103"/>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103"/>
      <c r="AW7" s="74" t="s">
        <v>128</v>
      </c>
      <c r="AX7" s="74" t="s">
        <v>129</v>
      </c>
    </row>
    <row r="8" spans="1:51" hidden="1" outlineLevel="2" x14ac:dyDescent="0.2">
      <c r="A8" s="26">
        <v>1</v>
      </c>
      <c r="B8" s="26">
        <v>0</v>
      </c>
      <c r="C8" s="26">
        <v>1</v>
      </c>
      <c r="D8" s="26">
        <v>0</v>
      </c>
      <c r="E8" s="236" t="s">
        <v>138</v>
      </c>
      <c r="F8" s="27" t="str">
        <f t="shared" si="0"/>
        <v>1.0.1.0.001</v>
      </c>
      <c r="G8" s="104"/>
      <c r="H8" s="104"/>
      <c r="I8" s="104"/>
      <c r="J8" s="157"/>
      <c r="K8" s="104" t="s">
        <v>141</v>
      </c>
      <c r="L8" s="72" t="s">
        <v>141</v>
      </c>
      <c r="M8" s="104"/>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104"/>
      <c r="AW8" s="72"/>
      <c r="AX8" s="72"/>
    </row>
    <row r="9" spans="1:51" hidden="1" outlineLevel="3" x14ac:dyDescent="0.2">
      <c r="A9" s="73">
        <v>1</v>
      </c>
      <c r="B9" s="73">
        <v>0</v>
      </c>
      <c r="C9" s="73">
        <v>1</v>
      </c>
      <c r="D9" s="73">
        <v>1</v>
      </c>
      <c r="E9" s="237" t="s">
        <v>138</v>
      </c>
      <c r="F9" s="28" t="str">
        <f t="shared" si="0"/>
        <v>1.0.1.1.001</v>
      </c>
      <c r="G9" s="105"/>
      <c r="H9" s="105"/>
      <c r="I9" s="105"/>
      <c r="J9" s="158"/>
      <c r="K9" s="158" t="s">
        <v>142</v>
      </c>
      <c r="L9" s="73" t="s">
        <v>143</v>
      </c>
      <c r="M9" s="105"/>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105"/>
      <c r="AW9" s="286"/>
      <c r="AX9" s="286"/>
    </row>
    <row r="10" spans="1:51" ht="30.6" hidden="1" outlineLevel="4" x14ac:dyDescent="0.2">
      <c r="A10" s="66">
        <v>1</v>
      </c>
      <c r="B10" s="66">
        <v>0</v>
      </c>
      <c r="C10" s="66">
        <v>1</v>
      </c>
      <c r="D10" s="66">
        <v>1</v>
      </c>
      <c r="E10" s="66">
        <v>101</v>
      </c>
      <c r="F10" s="255" t="str">
        <f t="shared" si="0"/>
        <v>1.0.1.1.101</v>
      </c>
      <c r="G10" s="94"/>
      <c r="H10" s="94"/>
      <c r="I10" s="94"/>
      <c r="J10" s="92" t="str">
        <f>IFERROR(LOOKUP("X",M10:AT10,M$1:AT$1),"--")</f>
        <v>K-PMA</v>
      </c>
      <c r="K10" s="91" t="s">
        <v>144</v>
      </c>
      <c r="L10" s="127" t="s">
        <v>145</v>
      </c>
      <c r="AQ10" s="70" t="s">
        <v>123</v>
      </c>
      <c r="AR10" s="70"/>
      <c r="AU10" s="67" t="s">
        <v>146</v>
      </c>
      <c r="AV10" s="77" t="s">
        <v>147</v>
      </c>
      <c r="AW10" s="287" t="s">
        <v>132</v>
      </c>
      <c r="AX10" s="287" t="s">
        <v>133</v>
      </c>
      <c r="AY10" s="1" t="s">
        <v>123</v>
      </c>
    </row>
    <row r="11" spans="1:51" hidden="1" outlineLevel="5" x14ac:dyDescent="0.2">
      <c r="A11" s="201"/>
      <c r="B11" s="201"/>
      <c r="C11" s="201"/>
      <c r="D11" s="201"/>
      <c r="E11" s="201"/>
      <c r="F11" s="256"/>
      <c r="G11" s="193" t="s">
        <v>148</v>
      </c>
      <c r="H11" s="196" t="s">
        <v>138</v>
      </c>
      <c r="I11" s="193" t="str">
        <f>F10&amp;"."&amp;Table2[[#This Row],[Deliverable Type]]&amp;"."&amp;Table2[[#This Row],[Deliverable ID]]</f>
        <v>1.0.1.1.101.PL.001</v>
      </c>
      <c r="J11" s="194" t="str">
        <f>J10</f>
        <v>K-PMA</v>
      </c>
      <c r="K11" s="202" t="s">
        <v>149</v>
      </c>
      <c r="L11" s="202" t="s">
        <v>150</v>
      </c>
      <c r="M11" s="203"/>
      <c r="N11" s="204"/>
      <c r="O11" s="204"/>
      <c r="P11" s="204"/>
      <c r="Q11" s="204"/>
      <c r="R11" s="204"/>
      <c r="S11" s="204"/>
      <c r="T11" s="204"/>
      <c r="U11" s="204"/>
      <c r="V11" s="204"/>
      <c r="W11" s="204"/>
      <c r="X11" s="204"/>
      <c r="Y11" s="204"/>
      <c r="Z11" s="204"/>
      <c r="AA11" s="204"/>
      <c r="AB11" s="204"/>
      <c r="AC11" s="203"/>
      <c r="AD11" s="204"/>
      <c r="AE11" s="204"/>
      <c r="AF11" s="204"/>
      <c r="AG11" s="204"/>
      <c r="AH11" s="204"/>
      <c r="AI11" s="204"/>
      <c r="AJ11" s="204"/>
      <c r="AK11" s="204"/>
      <c r="AL11" s="204"/>
      <c r="AM11" s="204"/>
      <c r="AN11" s="204"/>
      <c r="AO11" s="204"/>
      <c r="AP11" s="204"/>
      <c r="AQ11" s="203"/>
      <c r="AR11" s="203"/>
      <c r="AS11" s="204"/>
      <c r="AT11" s="204"/>
      <c r="AU11" s="195" t="s">
        <v>151</v>
      </c>
      <c r="AV11" s="205" t="s">
        <v>152</v>
      </c>
      <c r="AW11" s="287" t="s">
        <v>132</v>
      </c>
      <c r="AX11" s="287" t="s">
        <v>133</v>
      </c>
    </row>
    <row r="12" spans="1:51" hidden="1" outlineLevel="3" x14ac:dyDescent="0.2">
      <c r="A12" s="197">
        <v>1</v>
      </c>
      <c r="B12" s="197">
        <v>0</v>
      </c>
      <c r="C12" s="197">
        <v>1</v>
      </c>
      <c r="D12" s="197">
        <v>2</v>
      </c>
      <c r="E12" s="238" t="s">
        <v>138</v>
      </c>
      <c r="F12" s="198" t="str">
        <f t="shared" si="0"/>
        <v>1.0.1.2.001</v>
      </c>
      <c r="G12" s="199"/>
      <c r="H12" s="199"/>
      <c r="I12" s="199"/>
      <c r="J12" s="200"/>
      <c r="K12" s="200" t="s">
        <v>153</v>
      </c>
      <c r="L12" s="197" t="s">
        <v>154</v>
      </c>
      <c r="M12" s="199"/>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9"/>
      <c r="AW12" s="288"/>
      <c r="AX12" s="288"/>
    </row>
    <row r="13" spans="1:51" hidden="1" outlineLevel="4" x14ac:dyDescent="0.2">
      <c r="A13" s="66">
        <v>1</v>
      </c>
      <c r="B13" s="66">
        <v>0</v>
      </c>
      <c r="C13" s="66">
        <v>1</v>
      </c>
      <c r="D13" s="66">
        <v>2</v>
      </c>
      <c r="E13" s="66">
        <v>101</v>
      </c>
      <c r="F13" s="255" t="str">
        <f t="shared" si="0"/>
        <v>1.0.1.2.101</v>
      </c>
      <c r="G13" s="94"/>
      <c r="H13" s="94"/>
      <c r="I13" s="94"/>
      <c r="J13" s="92" t="str">
        <f>IFERROR(LOOKUP("X",M13:AT13,M$1:AT$1),"--")</f>
        <v>K-PMA</v>
      </c>
      <c r="K13" s="90" t="s">
        <v>155</v>
      </c>
      <c r="L13" s="123" t="s">
        <v>156</v>
      </c>
      <c r="AQ13" s="70" t="s">
        <v>123</v>
      </c>
      <c r="AR13" s="70"/>
      <c r="AW13" s="287" t="s">
        <v>132</v>
      </c>
      <c r="AX13" s="287" t="s">
        <v>133</v>
      </c>
      <c r="AY13" s="1" t="s">
        <v>123</v>
      </c>
    </row>
    <row r="14" spans="1:51" hidden="1" outlineLevel="5" x14ac:dyDescent="0.2">
      <c r="A14" s="201"/>
      <c r="B14" s="201"/>
      <c r="C14" s="201"/>
      <c r="D14" s="201"/>
      <c r="E14" s="201"/>
      <c r="F14" s="256"/>
      <c r="G14" s="193" t="s">
        <v>157</v>
      </c>
      <c r="H14" s="196" t="s">
        <v>138</v>
      </c>
      <c r="I14" s="193" t="str">
        <f>F13&amp;"."&amp;Table2[[#This Row],[Deliverable Type]]&amp;"."&amp;Table2[[#This Row],[Deliverable ID]]</f>
        <v>1.0.1.2.101.SP.001</v>
      </c>
      <c r="J14" s="194" t="str">
        <f>J13</f>
        <v>K-PMA</v>
      </c>
      <c r="K14" s="202" t="s">
        <v>158</v>
      </c>
      <c r="L14" s="202" t="s">
        <v>159</v>
      </c>
      <c r="M14" s="203"/>
      <c r="N14" s="204"/>
      <c r="O14" s="204"/>
      <c r="P14" s="204"/>
      <c r="Q14" s="204"/>
      <c r="R14" s="204"/>
      <c r="S14" s="204"/>
      <c r="T14" s="204"/>
      <c r="U14" s="204"/>
      <c r="V14" s="204"/>
      <c r="W14" s="204"/>
      <c r="X14" s="204"/>
      <c r="Y14" s="204"/>
      <c r="Z14" s="204"/>
      <c r="AA14" s="204"/>
      <c r="AB14" s="204"/>
      <c r="AC14" s="203"/>
      <c r="AD14" s="204"/>
      <c r="AE14" s="204"/>
      <c r="AF14" s="204"/>
      <c r="AG14" s="204"/>
      <c r="AH14" s="204"/>
      <c r="AI14" s="204"/>
      <c r="AJ14" s="204"/>
      <c r="AK14" s="204"/>
      <c r="AL14" s="204"/>
      <c r="AM14" s="204"/>
      <c r="AN14" s="204"/>
      <c r="AO14" s="204"/>
      <c r="AP14" s="204"/>
      <c r="AQ14" s="203"/>
      <c r="AR14" s="203"/>
      <c r="AS14" s="204"/>
      <c r="AT14" s="204"/>
      <c r="AU14" s="195" t="s">
        <v>151</v>
      </c>
      <c r="AV14" s="205" t="s">
        <v>152</v>
      </c>
      <c r="AW14" s="287" t="s">
        <v>132</v>
      </c>
      <c r="AX14" s="287" t="s">
        <v>133</v>
      </c>
    </row>
    <row r="15" spans="1:51" ht="20.399999999999999" hidden="1" outlineLevel="4" x14ac:dyDescent="0.2">
      <c r="A15" s="66">
        <v>1</v>
      </c>
      <c r="B15" s="66">
        <v>0</v>
      </c>
      <c r="C15" s="66">
        <v>1</v>
      </c>
      <c r="D15" s="66">
        <v>2</v>
      </c>
      <c r="E15" s="66">
        <v>102</v>
      </c>
      <c r="F15" s="255" t="str">
        <f t="shared" si="0"/>
        <v>1.0.1.2.102</v>
      </c>
      <c r="G15" s="94"/>
      <c r="H15" s="94"/>
      <c r="I15" s="94"/>
      <c r="J15" s="92" t="str">
        <f>IFERROR(LOOKUP("X",M15:AT15,M$1:AT$1),"--")</f>
        <v>K-PMA</v>
      </c>
      <c r="K15" s="92" t="s">
        <v>160</v>
      </c>
      <c r="L15" s="124" t="s">
        <v>161</v>
      </c>
      <c r="AQ15" s="70" t="s">
        <v>123</v>
      </c>
      <c r="AR15" s="70"/>
      <c r="AU15" s="67" t="s">
        <v>162</v>
      </c>
      <c r="AV15" s="81" t="s">
        <v>163</v>
      </c>
      <c r="AW15" s="289" t="s">
        <v>132</v>
      </c>
      <c r="AX15" s="289" t="s">
        <v>133</v>
      </c>
      <c r="AY15" s="1" t="s">
        <v>123</v>
      </c>
    </row>
    <row r="16" spans="1:51" hidden="1" outlineLevel="5" x14ac:dyDescent="0.2">
      <c r="A16" s="201"/>
      <c r="B16" s="201"/>
      <c r="C16" s="201"/>
      <c r="D16" s="201"/>
      <c r="E16" s="201"/>
      <c r="F16" s="256"/>
      <c r="G16" s="193" t="s">
        <v>164</v>
      </c>
      <c r="H16" s="196" t="s">
        <v>138</v>
      </c>
      <c r="I16" s="193" t="str">
        <f>F15&amp;"."&amp;Table2[[#This Row],[Deliverable Type]]&amp;"."&amp;Table2[[#This Row],[Deliverable ID]]</f>
        <v>1.0.1.2.102.PP.001</v>
      </c>
      <c r="J16" s="194" t="str">
        <f>J15</f>
        <v>K-PMA</v>
      </c>
      <c r="K16" s="202" t="s">
        <v>165</v>
      </c>
      <c r="L16" s="202" t="s">
        <v>166</v>
      </c>
      <c r="M16" s="203"/>
      <c r="N16" s="204"/>
      <c r="O16" s="204"/>
      <c r="P16" s="204"/>
      <c r="Q16" s="204"/>
      <c r="R16" s="204"/>
      <c r="S16" s="204"/>
      <c r="T16" s="204"/>
      <c r="U16" s="204"/>
      <c r="V16" s="204"/>
      <c r="W16" s="204"/>
      <c r="X16" s="204"/>
      <c r="Y16" s="204"/>
      <c r="Z16" s="204"/>
      <c r="AA16" s="204"/>
      <c r="AB16" s="204"/>
      <c r="AC16" s="203"/>
      <c r="AD16" s="204"/>
      <c r="AE16" s="204"/>
      <c r="AF16" s="204"/>
      <c r="AG16" s="204"/>
      <c r="AH16" s="204"/>
      <c r="AI16" s="204"/>
      <c r="AJ16" s="204"/>
      <c r="AK16" s="204"/>
      <c r="AL16" s="204"/>
      <c r="AM16" s="204"/>
      <c r="AN16" s="204"/>
      <c r="AO16" s="204"/>
      <c r="AP16" s="204"/>
      <c r="AQ16" s="203"/>
      <c r="AR16" s="203"/>
      <c r="AS16" s="204"/>
      <c r="AT16" s="204"/>
      <c r="AU16" s="195" t="s">
        <v>151</v>
      </c>
      <c r="AV16" s="205" t="s">
        <v>152</v>
      </c>
      <c r="AW16" s="289" t="s">
        <v>132</v>
      </c>
      <c r="AX16" s="289" t="s">
        <v>133</v>
      </c>
    </row>
    <row r="17" spans="1:51" hidden="1" outlineLevel="4" x14ac:dyDescent="0.2">
      <c r="A17" s="66">
        <v>1</v>
      </c>
      <c r="B17" s="66">
        <v>0</v>
      </c>
      <c r="C17" s="66">
        <v>1</v>
      </c>
      <c r="D17" s="66">
        <v>2</v>
      </c>
      <c r="E17" s="66">
        <v>201</v>
      </c>
      <c r="F17" s="255" t="str">
        <f t="shared" si="0"/>
        <v>1.0.1.2.201</v>
      </c>
      <c r="G17" s="94"/>
      <c r="H17" s="94"/>
      <c r="I17" s="94"/>
      <c r="J17" s="92" t="str">
        <f>IFERROR(LOOKUP("X",M17:AT17,M$1:AT$1),"--")</f>
        <v>A-ARG</v>
      </c>
      <c r="K17" s="93" t="s">
        <v>167</v>
      </c>
      <c r="L17" s="125" t="s">
        <v>168</v>
      </c>
      <c r="M17" s="70" t="s">
        <v>123</v>
      </c>
      <c r="AQ17" s="70"/>
      <c r="AR17" s="70"/>
      <c r="AW17" s="52" t="s">
        <v>136</v>
      </c>
      <c r="AX17" s="52" t="s">
        <v>137</v>
      </c>
    </row>
    <row r="18" spans="1:51" hidden="1" outlineLevel="3" x14ac:dyDescent="0.2">
      <c r="A18" s="73">
        <v>1</v>
      </c>
      <c r="B18" s="73">
        <v>0</v>
      </c>
      <c r="C18" s="73">
        <v>1</v>
      </c>
      <c r="D18" s="73">
        <v>3</v>
      </c>
      <c r="E18" s="237" t="s">
        <v>138</v>
      </c>
      <c r="F18" s="28" t="str">
        <f t="shared" si="0"/>
        <v>1.0.1.3.001</v>
      </c>
      <c r="G18" s="105"/>
      <c r="H18" s="105"/>
      <c r="I18" s="105"/>
      <c r="J18" s="158"/>
      <c r="K18" s="158" t="s">
        <v>169</v>
      </c>
      <c r="L18" s="73" t="s">
        <v>170</v>
      </c>
      <c r="M18" s="105"/>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105"/>
      <c r="AW18" s="286"/>
      <c r="AX18" s="286"/>
    </row>
    <row r="19" spans="1:51" hidden="1" outlineLevel="4" x14ac:dyDescent="0.2">
      <c r="A19" s="66">
        <v>1</v>
      </c>
      <c r="B19" s="66">
        <v>0</v>
      </c>
      <c r="C19" s="66">
        <v>1</v>
      </c>
      <c r="D19" s="66">
        <v>3</v>
      </c>
      <c r="E19" s="66">
        <v>101</v>
      </c>
      <c r="F19" s="255" t="str">
        <f t="shared" si="0"/>
        <v>1.0.1.3.101</v>
      </c>
      <c r="G19" s="94"/>
      <c r="H19" s="94"/>
      <c r="I19" s="94"/>
      <c r="J19" s="92" t="str">
        <f>IFERROR(LOOKUP("X",M19:AT19,M$1:AT$1),"--")</f>
        <v>K-PMA</v>
      </c>
      <c r="K19" s="90" t="s">
        <v>171</v>
      </c>
      <c r="L19" s="123" t="s">
        <v>172</v>
      </c>
      <c r="AQ19" s="70" t="s">
        <v>123</v>
      </c>
      <c r="AR19" s="70"/>
      <c r="AW19" s="49" t="s">
        <v>132</v>
      </c>
      <c r="AX19" s="49" t="s">
        <v>133</v>
      </c>
      <c r="AY19" s="1" t="s">
        <v>123</v>
      </c>
    </row>
    <row r="20" spans="1:51" hidden="1" outlineLevel="5" x14ac:dyDescent="0.2">
      <c r="A20" s="201"/>
      <c r="B20" s="201"/>
      <c r="C20" s="201"/>
      <c r="D20" s="201"/>
      <c r="E20" s="201"/>
      <c r="F20" s="256"/>
      <c r="G20" s="193" t="s">
        <v>173</v>
      </c>
      <c r="H20" s="196" t="s">
        <v>138</v>
      </c>
      <c r="I20" s="193" t="str">
        <f>F19&amp;"."&amp;Table2[[#This Row],[Deliverable Type]]&amp;"."&amp;Table2[[#This Row],[Deliverable ID]]</f>
        <v>1.0.1.3.101.CP.001</v>
      </c>
      <c r="J20" s="194" t="str">
        <f>J19</f>
        <v>K-PMA</v>
      </c>
      <c r="K20" s="202" t="s">
        <v>174</v>
      </c>
      <c r="L20" s="202" t="s">
        <v>175</v>
      </c>
      <c r="M20" s="203"/>
      <c r="N20" s="204"/>
      <c r="O20" s="204"/>
      <c r="P20" s="204"/>
      <c r="Q20" s="204"/>
      <c r="R20" s="204"/>
      <c r="S20" s="204"/>
      <c r="T20" s="204"/>
      <c r="U20" s="204"/>
      <c r="V20" s="204"/>
      <c r="W20" s="204"/>
      <c r="X20" s="204"/>
      <c r="Y20" s="204"/>
      <c r="Z20" s="204"/>
      <c r="AA20" s="204"/>
      <c r="AB20" s="204"/>
      <c r="AC20" s="203"/>
      <c r="AD20" s="204"/>
      <c r="AE20" s="204"/>
      <c r="AF20" s="204"/>
      <c r="AG20" s="204"/>
      <c r="AH20" s="204"/>
      <c r="AI20" s="204"/>
      <c r="AJ20" s="204"/>
      <c r="AK20" s="204"/>
      <c r="AL20" s="204"/>
      <c r="AM20" s="204"/>
      <c r="AN20" s="204"/>
      <c r="AO20" s="204"/>
      <c r="AP20" s="204"/>
      <c r="AQ20" s="203"/>
      <c r="AR20" s="203"/>
      <c r="AS20" s="204"/>
      <c r="AT20" s="204"/>
      <c r="AU20" s="195" t="s">
        <v>176</v>
      </c>
      <c r="AV20" s="205" t="s">
        <v>177</v>
      </c>
      <c r="AW20" s="49" t="s">
        <v>132</v>
      </c>
      <c r="AX20" s="49" t="s">
        <v>133</v>
      </c>
    </row>
    <row r="21" spans="1:51" ht="20.399999999999999" hidden="1" outlineLevel="4" x14ac:dyDescent="0.2">
      <c r="A21" s="66">
        <v>1</v>
      </c>
      <c r="B21" s="66">
        <v>0</v>
      </c>
      <c r="C21" s="66">
        <v>1</v>
      </c>
      <c r="D21" s="66">
        <v>3</v>
      </c>
      <c r="E21" s="66">
        <v>201</v>
      </c>
      <c r="F21" s="255" t="str">
        <f t="shared" si="0"/>
        <v>1.0.1.3.201</v>
      </c>
      <c r="G21" s="94"/>
      <c r="H21" s="94"/>
      <c r="I21" s="94"/>
      <c r="J21" s="92" t="str">
        <f>IFERROR(LOOKUP("X",M21:AT21,M$1:AT$1),"--")</f>
        <v>A-ARG</v>
      </c>
      <c r="K21" s="92" t="s">
        <v>178</v>
      </c>
      <c r="L21" s="124" t="s">
        <v>179</v>
      </c>
      <c r="M21" s="70" t="s">
        <v>123</v>
      </c>
      <c r="AQ21" s="70"/>
      <c r="AR21" s="70"/>
      <c r="AU21" s="67" t="s">
        <v>180</v>
      </c>
      <c r="AV21" s="77" t="s">
        <v>181</v>
      </c>
      <c r="AW21" s="52" t="s">
        <v>136</v>
      </c>
      <c r="AX21" s="52" t="s">
        <v>137</v>
      </c>
      <c r="AY21" s="1" t="s">
        <v>123</v>
      </c>
    </row>
    <row r="22" spans="1:51" hidden="1" outlineLevel="5" x14ac:dyDescent="0.2">
      <c r="A22" s="201"/>
      <c r="B22" s="201"/>
      <c r="C22" s="201"/>
      <c r="D22" s="201"/>
      <c r="E22" s="201"/>
      <c r="F22" s="256"/>
      <c r="G22" s="193" t="s">
        <v>182</v>
      </c>
      <c r="H22" s="196" t="s">
        <v>138</v>
      </c>
      <c r="I22" s="193" t="str">
        <f>F21&amp;"."&amp;Table2[[#This Row],[Deliverable Type]]&amp;"."&amp;Table2[[#This Row],[Deliverable ID]]</f>
        <v>1.0.1.3.201.CE.001</v>
      </c>
      <c r="J22" s="194" t="str">
        <f>J21</f>
        <v>A-ARG</v>
      </c>
      <c r="K22" s="202" t="s">
        <v>183</v>
      </c>
      <c r="L22" s="202" t="s">
        <v>184</v>
      </c>
      <c r="M22" s="203"/>
      <c r="N22" s="204"/>
      <c r="O22" s="204"/>
      <c r="P22" s="204"/>
      <c r="Q22" s="204"/>
      <c r="R22" s="204"/>
      <c r="S22" s="204"/>
      <c r="T22" s="204"/>
      <c r="U22" s="204"/>
      <c r="V22" s="204"/>
      <c r="W22" s="204"/>
      <c r="X22" s="204"/>
      <c r="Y22" s="204"/>
      <c r="Z22" s="204"/>
      <c r="AA22" s="204"/>
      <c r="AB22" s="204"/>
      <c r="AC22" s="203"/>
      <c r="AD22" s="204"/>
      <c r="AE22" s="204"/>
      <c r="AF22" s="204"/>
      <c r="AG22" s="204"/>
      <c r="AH22" s="204"/>
      <c r="AI22" s="204"/>
      <c r="AJ22" s="204"/>
      <c r="AK22" s="204"/>
      <c r="AL22" s="204"/>
      <c r="AM22" s="204"/>
      <c r="AN22" s="204"/>
      <c r="AO22" s="204"/>
      <c r="AP22" s="204"/>
      <c r="AQ22" s="203"/>
      <c r="AR22" s="203"/>
      <c r="AS22" s="204"/>
      <c r="AT22" s="204"/>
      <c r="AU22" s="195" t="s">
        <v>176</v>
      </c>
      <c r="AV22" s="205" t="s">
        <v>177</v>
      </c>
      <c r="AW22" s="52" t="s">
        <v>136</v>
      </c>
      <c r="AX22" s="52" t="s">
        <v>137</v>
      </c>
    </row>
    <row r="23" spans="1:51" hidden="1" outlineLevel="4" x14ac:dyDescent="0.2">
      <c r="A23" s="66">
        <v>1</v>
      </c>
      <c r="B23" s="66">
        <v>0</v>
      </c>
      <c r="C23" s="66">
        <v>1</v>
      </c>
      <c r="D23" s="66">
        <v>3</v>
      </c>
      <c r="E23" s="66">
        <v>202</v>
      </c>
      <c r="F23" s="255" t="str">
        <f t="shared" si="0"/>
        <v>1.0.1.3.202</v>
      </c>
      <c r="G23" s="94"/>
      <c r="H23" s="94"/>
      <c r="I23" s="94"/>
      <c r="J23" s="92" t="str">
        <f>IFERROR(LOOKUP("X",M23:AT23,M$1:AT$1),"--")</f>
        <v>A-ARG</v>
      </c>
      <c r="K23" s="92" t="s">
        <v>185</v>
      </c>
      <c r="L23" s="124" t="s">
        <v>186</v>
      </c>
      <c r="M23" s="70" t="s">
        <v>123</v>
      </c>
      <c r="AQ23" s="70"/>
      <c r="AR23" s="70"/>
      <c r="AU23" s="67" t="s">
        <v>187</v>
      </c>
      <c r="AV23" s="77" t="s">
        <v>185</v>
      </c>
      <c r="AW23" s="52" t="s">
        <v>136</v>
      </c>
      <c r="AX23" s="52" t="s">
        <v>137</v>
      </c>
      <c r="AY23" s="1" t="s">
        <v>123</v>
      </c>
    </row>
    <row r="24" spans="1:51" hidden="1" outlineLevel="5" x14ac:dyDescent="0.2">
      <c r="A24" s="201"/>
      <c r="B24" s="201"/>
      <c r="C24" s="201"/>
      <c r="D24" s="201"/>
      <c r="E24" s="201"/>
      <c r="F24" s="256"/>
      <c r="G24" s="193" t="s">
        <v>164</v>
      </c>
      <c r="H24" s="196" t="s">
        <v>138</v>
      </c>
      <c r="I24" s="193" t="str">
        <f>F23&amp;"."&amp;Table2[[#This Row],[Deliverable Type]]&amp;"."&amp;Table2[[#This Row],[Deliverable ID]]</f>
        <v>1.0.1.3.202.PP.001</v>
      </c>
      <c r="J24" s="194" t="str">
        <f>J23</f>
        <v>A-ARG</v>
      </c>
      <c r="K24" s="206" t="s">
        <v>188</v>
      </c>
      <c r="L24" s="202" t="s">
        <v>189</v>
      </c>
      <c r="M24" s="203"/>
      <c r="N24" s="204"/>
      <c r="O24" s="204"/>
      <c r="P24" s="204"/>
      <c r="Q24" s="204"/>
      <c r="R24" s="204"/>
      <c r="S24" s="204"/>
      <c r="T24" s="204"/>
      <c r="U24" s="204"/>
      <c r="V24" s="204"/>
      <c r="W24" s="204"/>
      <c r="X24" s="204"/>
      <c r="Y24" s="204"/>
      <c r="Z24" s="204"/>
      <c r="AA24" s="204"/>
      <c r="AB24" s="204"/>
      <c r="AC24" s="203"/>
      <c r="AD24" s="204"/>
      <c r="AE24" s="204"/>
      <c r="AF24" s="204"/>
      <c r="AG24" s="204"/>
      <c r="AH24" s="204"/>
      <c r="AI24" s="204"/>
      <c r="AJ24" s="204"/>
      <c r="AK24" s="204"/>
      <c r="AL24" s="204"/>
      <c r="AM24" s="204"/>
      <c r="AN24" s="204"/>
      <c r="AO24" s="204"/>
      <c r="AP24" s="204"/>
      <c r="AQ24" s="203"/>
      <c r="AR24" s="203"/>
      <c r="AS24" s="204"/>
      <c r="AT24" s="204"/>
      <c r="AU24" s="207" t="s">
        <v>151</v>
      </c>
      <c r="AV24" s="208" t="s">
        <v>152</v>
      </c>
      <c r="AW24" s="52" t="s">
        <v>136</v>
      </c>
      <c r="AX24" s="52" t="s">
        <v>137</v>
      </c>
    </row>
    <row r="25" spans="1:51" hidden="1" outlineLevel="4" x14ac:dyDescent="0.2">
      <c r="A25" s="66">
        <v>1</v>
      </c>
      <c r="B25" s="66">
        <v>0</v>
      </c>
      <c r="C25" s="66">
        <v>1</v>
      </c>
      <c r="D25" s="66">
        <v>3</v>
      </c>
      <c r="E25" s="66">
        <v>203</v>
      </c>
      <c r="F25" s="255" t="str">
        <f t="shared" si="0"/>
        <v>1.0.1.3.203</v>
      </c>
      <c r="G25" s="94"/>
      <c r="H25" s="94"/>
      <c r="I25" s="94"/>
      <c r="J25" s="92" t="str">
        <f>IFERROR(LOOKUP("X",M25:AT25,M$1:AT$1),"--")</f>
        <v>W-PMA</v>
      </c>
      <c r="K25" s="92" t="s">
        <v>185</v>
      </c>
      <c r="L25" s="124" t="s">
        <v>186</v>
      </c>
      <c r="M25" s="70"/>
      <c r="AE25" s="70" t="s">
        <v>123</v>
      </c>
      <c r="AQ25" s="70"/>
      <c r="AR25" s="70"/>
      <c r="AU25" s="67" t="s">
        <v>187</v>
      </c>
      <c r="AV25" s="77" t="s">
        <v>185</v>
      </c>
      <c r="AW25" s="52" t="s">
        <v>136</v>
      </c>
      <c r="AX25" s="52" t="s">
        <v>137</v>
      </c>
      <c r="AY25" s="1" t="s">
        <v>123</v>
      </c>
    </row>
    <row r="26" spans="1:51" hidden="1" outlineLevel="5" x14ac:dyDescent="0.2">
      <c r="A26" s="201"/>
      <c r="B26" s="201"/>
      <c r="C26" s="201"/>
      <c r="D26" s="201"/>
      <c r="E26" s="201"/>
      <c r="F26" s="256"/>
      <c r="G26" s="193" t="s">
        <v>164</v>
      </c>
      <c r="H26" s="196" t="s">
        <v>138</v>
      </c>
      <c r="I26" s="193" t="str">
        <f>F25&amp;"."&amp;Table2[[#This Row],[Deliverable Type]]&amp;"."&amp;Table2[[#This Row],[Deliverable ID]]</f>
        <v>1.0.1.3.203.PP.001</v>
      </c>
      <c r="J26" s="194" t="str">
        <f>J25</f>
        <v>W-PMA</v>
      </c>
      <c r="K26" s="206" t="s">
        <v>190</v>
      </c>
      <c r="L26" s="209" t="s">
        <v>191</v>
      </c>
      <c r="M26" s="203"/>
      <c r="N26" s="204"/>
      <c r="O26" s="204"/>
      <c r="P26" s="204"/>
      <c r="Q26" s="204"/>
      <c r="R26" s="204"/>
      <c r="S26" s="204"/>
      <c r="T26" s="204"/>
      <c r="U26" s="204"/>
      <c r="V26" s="204"/>
      <c r="W26" s="204"/>
      <c r="X26" s="204"/>
      <c r="Y26" s="204"/>
      <c r="Z26" s="204"/>
      <c r="AA26" s="204"/>
      <c r="AB26" s="204"/>
      <c r="AC26" s="203"/>
      <c r="AD26" s="204"/>
      <c r="AE26" s="204"/>
      <c r="AF26" s="204"/>
      <c r="AG26" s="204"/>
      <c r="AH26" s="204"/>
      <c r="AI26" s="204"/>
      <c r="AJ26" s="204"/>
      <c r="AK26" s="204"/>
      <c r="AL26" s="204"/>
      <c r="AM26" s="204"/>
      <c r="AN26" s="204"/>
      <c r="AO26" s="204"/>
      <c r="AP26" s="204"/>
      <c r="AQ26" s="203"/>
      <c r="AR26" s="203"/>
      <c r="AS26" s="204"/>
      <c r="AT26" s="204"/>
      <c r="AU26" s="207" t="s">
        <v>151</v>
      </c>
      <c r="AV26" s="208" t="s">
        <v>152</v>
      </c>
      <c r="AW26" s="52" t="s">
        <v>136</v>
      </c>
      <c r="AX26" s="52" t="s">
        <v>137</v>
      </c>
    </row>
    <row r="27" spans="1:51" hidden="1" outlineLevel="3" x14ac:dyDescent="0.2">
      <c r="A27" s="73">
        <v>1</v>
      </c>
      <c r="B27" s="73">
        <v>0</v>
      </c>
      <c r="C27" s="73">
        <v>1</v>
      </c>
      <c r="D27" s="73">
        <v>4</v>
      </c>
      <c r="E27" s="237" t="s">
        <v>138</v>
      </c>
      <c r="F27" s="28" t="str">
        <f t="shared" si="0"/>
        <v>1.0.1.4.001</v>
      </c>
      <c r="G27" s="105"/>
      <c r="H27" s="105"/>
      <c r="I27" s="105"/>
      <c r="J27" s="158"/>
      <c r="K27" s="158" t="s">
        <v>192</v>
      </c>
      <c r="L27" s="73" t="s">
        <v>193</v>
      </c>
      <c r="M27" s="105"/>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105"/>
      <c r="AW27" s="286"/>
      <c r="AX27" s="286"/>
    </row>
    <row r="28" spans="1:51" hidden="1" outlineLevel="4" x14ac:dyDescent="0.2">
      <c r="A28" s="66">
        <v>1</v>
      </c>
      <c r="B28" s="66">
        <v>0</v>
      </c>
      <c r="C28" s="66">
        <v>1</v>
      </c>
      <c r="D28" s="66">
        <v>4</v>
      </c>
      <c r="E28" s="66">
        <v>101</v>
      </c>
      <c r="F28" s="255" t="str">
        <f t="shared" si="0"/>
        <v>1.0.1.4.101</v>
      </c>
      <c r="G28" s="94"/>
      <c r="H28" s="94"/>
      <c r="I28" s="94"/>
      <c r="J28" s="92" t="str">
        <f>IFERROR(LOOKUP("X",M28:AT28,M$1:AT$1),"--")</f>
        <v>K-PMA</v>
      </c>
      <c r="K28" s="90" t="s">
        <v>194</v>
      </c>
      <c r="L28" s="123" t="s">
        <v>195</v>
      </c>
      <c r="AQ28" s="70" t="s">
        <v>123</v>
      </c>
      <c r="AR28" s="70"/>
      <c r="AW28" s="49" t="s">
        <v>132</v>
      </c>
      <c r="AX28" s="49" t="s">
        <v>133</v>
      </c>
    </row>
    <row r="29" spans="1:51" hidden="1" outlineLevel="4" x14ac:dyDescent="0.2">
      <c r="A29" s="66">
        <v>1</v>
      </c>
      <c r="B29" s="66">
        <v>0</v>
      </c>
      <c r="C29" s="66">
        <v>1</v>
      </c>
      <c r="D29" s="66">
        <v>4</v>
      </c>
      <c r="E29" s="66">
        <v>201</v>
      </c>
      <c r="F29" s="255" t="str">
        <f t="shared" si="0"/>
        <v>1.0.1.4.201</v>
      </c>
      <c r="G29" s="94"/>
      <c r="H29" s="94"/>
      <c r="I29" s="94"/>
      <c r="J29" s="92" t="str">
        <f>IFERROR(LOOKUP("X",M29:AT29,M$1:AT$1),"--")</f>
        <v>K-PMA</v>
      </c>
      <c r="K29" s="94" t="s">
        <v>196</v>
      </c>
      <c r="L29" s="124" t="s">
        <v>197</v>
      </c>
      <c r="AQ29" s="70" t="s">
        <v>123</v>
      </c>
      <c r="AR29" s="70"/>
      <c r="AU29" s="89"/>
      <c r="AV29" s="2"/>
      <c r="AW29" s="52" t="s">
        <v>136</v>
      </c>
      <c r="AX29" s="52" t="s">
        <v>137</v>
      </c>
      <c r="AY29" s="1" t="s">
        <v>123</v>
      </c>
    </row>
    <row r="30" spans="1:51" ht="30.6" hidden="1" outlineLevel="4" x14ac:dyDescent="0.2">
      <c r="A30" s="66">
        <v>1</v>
      </c>
      <c r="B30" s="66">
        <v>0</v>
      </c>
      <c r="C30" s="66">
        <v>1</v>
      </c>
      <c r="D30" s="66">
        <v>4</v>
      </c>
      <c r="E30" s="66">
        <v>202</v>
      </c>
      <c r="F30" s="255" t="str">
        <f t="shared" si="0"/>
        <v>1.0.1.4.202</v>
      </c>
      <c r="G30" s="94"/>
      <c r="H30" s="94"/>
      <c r="I30" s="94"/>
      <c r="J30" s="92" t="str">
        <f>IFERROR(LOOKUP("X",M30:AT30,M$1:AT$1),"--")</f>
        <v>A-ARG</v>
      </c>
      <c r="K30" s="94" t="s">
        <v>198</v>
      </c>
      <c r="L30" s="124" t="s">
        <v>199</v>
      </c>
      <c r="M30" s="70" t="s">
        <v>123</v>
      </c>
      <c r="AQ30" s="70"/>
      <c r="AR30" s="70"/>
      <c r="AU30" s="89" t="s">
        <v>200</v>
      </c>
      <c r="AV30" s="2" t="s">
        <v>201</v>
      </c>
      <c r="AW30" s="52" t="s">
        <v>136</v>
      </c>
      <c r="AX30" s="52" t="s">
        <v>137</v>
      </c>
    </row>
    <row r="31" spans="1:51" hidden="1" outlineLevel="5" x14ac:dyDescent="0.2">
      <c r="A31" s="201"/>
      <c r="B31" s="201"/>
      <c r="C31" s="201"/>
      <c r="D31" s="201"/>
      <c r="E31" s="201"/>
      <c r="F31" s="256"/>
      <c r="G31" s="193" t="s">
        <v>202</v>
      </c>
      <c r="H31" s="196" t="s">
        <v>138</v>
      </c>
      <c r="I31" s="193" t="str">
        <f>F30&amp;"."&amp;Table2[[#This Row],[Deliverable Type]]&amp;"."&amp;Table2[[#This Row],[Deliverable ID]]</f>
        <v>1.0.1.4.202.SN.001</v>
      </c>
      <c r="J31" s="194" t="str">
        <f t="shared" ref="J31" si="1">J30</f>
        <v>A-ARG</v>
      </c>
      <c r="K31" s="206" t="s">
        <v>203</v>
      </c>
      <c r="L31" s="210" t="s">
        <v>204</v>
      </c>
      <c r="M31" s="203"/>
      <c r="N31" s="204"/>
      <c r="O31" s="204"/>
      <c r="P31" s="204"/>
      <c r="Q31" s="204"/>
      <c r="R31" s="204"/>
      <c r="S31" s="204"/>
      <c r="T31" s="204"/>
      <c r="U31" s="204"/>
      <c r="V31" s="204"/>
      <c r="W31" s="204"/>
      <c r="X31" s="204"/>
      <c r="Y31" s="204"/>
      <c r="Z31" s="204"/>
      <c r="AA31" s="204"/>
      <c r="AB31" s="204"/>
      <c r="AC31" s="203"/>
      <c r="AD31" s="204"/>
      <c r="AE31" s="204"/>
      <c r="AF31" s="204"/>
      <c r="AG31" s="204"/>
      <c r="AH31" s="204"/>
      <c r="AI31" s="204"/>
      <c r="AJ31" s="204"/>
      <c r="AK31" s="204"/>
      <c r="AL31" s="204"/>
      <c r="AM31" s="204"/>
      <c r="AN31" s="204"/>
      <c r="AO31" s="204"/>
      <c r="AP31" s="204"/>
      <c r="AQ31" s="203"/>
      <c r="AR31" s="203"/>
      <c r="AS31" s="204"/>
      <c r="AT31" s="204"/>
      <c r="AU31" s="207" t="s">
        <v>205</v>
      </c>
      <c r="AV31" s="208" t="s">
        <v>206</v>
      </c>
      <c r="AW31" s="52" t="s">
        <v>136</v>
      </c>
      <c r="AX31" s="52" t="s">
        <v>137</v>
      </c>
    </row>
    <row r="32" spans="1:51" ht="20.399999999999999" hidden="1" outlineLevel="4" x14ac:dyDescent="0.2">
      <c r="A32" s="66">
        <v>1</v>
      </c>
      <c r="B32" s="66">
        <v>0</v>
      </c>
      <c r="C32" s="66">
        <v>1</v>
      </c>
      <c r="D32" s="66">
        <v>4</v>
      </c>
      <c r="E32" s="66">
        <v>203</v>
      </c>
      <c r="F32" s="255" t="str">
        <f t="shared" si="0"/>
        <v>1.0.1.4.203</v>
      </c>
      <c r="G32" s="94"/>
      <c r="H32" s="94"/>
      <c r="I32" s="94"/>
      <c r="J32" s="92" t="str">
        <f>IFERROR(LOOKUP("X",M32:AT32,M$1:AT$1),"--")</f>
        <v>K-PMA</v>
      </c>
      <c r="K32" s="95" t="s">
        <v>207</v>
      </c>
      <c r="L32" s="124" t="s">
        <v>208</v>
      </c>
      <c r="AQ32" s="70" t="s">
        <v>123</v>
      </c>
      <c r="AR32" s="70"/>
      <c r="AU32" s="89" t="s">
        <v>209</v>
      </c>
      <c r="AV32" s="2" t="s">
        <v>210</v>
      </c>
      <c r="AW32" s="52" t="s">
        <v>136</v>
      </c>
      <c r="AX32" s="52" t="s">
        <v>137</v>
      </c>
      <c r="AY32" s="1" t="s">
        <v>123</v>
      </c>
    </row>
    <row r="33" spans="1:51" hidden="1" outlineLevel="5" x14ac:dyDescent="0.2">
      <c r="A33" s="201"/>
      <c r="B33" s="201"/>
      <c r="C33" s="201"/>
      <c r="D33" s="201"/>
      <c r="E33" s="201"/>
      <c r="F33" s="256"/>
      <c r="G33" s="193" t="s">
        <v>211</v>
      </c>
      <c r="H33" s="196" t="s">
        <v>138</v>
      </c>
      <c r="I33" s="193" t="str">
        <f>F32&amp;"."&amp;Table2[[#This Row],[Deliverable Type]]&amp;"."&amp;Table2[[#This Row],[Deliverable ID]]</f>
        <v>1.0.1.4.203.CT.001</v>
      </c>
      <c r="J33" s="194" t="str">
        <f>J32</f>
        <v>K-PMA</v>
      </c>
      <c r="K33" s="206" t="s">
        <v>212</v>
      </c>
      <c r="L33" s="209" t="s">
        <v>213</v>
      </c>
      <c r="M33" s="203"/>
      <c r="N33" s="204"/>
      <c r="O33" s="204"/>
      <c r="P33" s="204"/>
      <c r="Q33" s="204"/>
      <c r="R33" s="204"/>
      <c r="S33" s="204"/>
      <c r="T33" s="204"/>
      <c r="U33" s="204"/>
      <c r="V33" s="204"/>
      <c r="W33" s="204"/>
      <c r="X33" s="204"/>
      <c r="Y33" s="204"/>
      <c r="Z33" s="204"/>
      <c r="AA33" s="204"/>
      <c r="AB33" s="204"/>
      <c r="AC33" s="203"/>
      <c r="AD33" s="204"/>
      <c r="AE33" s="204"/>
      <c r="AF33" s="204"/>
      <c r="AG33" s="204"/>
      <c r="AH33" s="204"/>
      <c r="AI33" s="204"/>
      <c r="AJ33" s="204"/>
      <c r="AK33" s="204"/>
      <c r="AL33" s="204"/>
      <c r="AM33" s="204"/>
      <c r="AN33" s="204"/>
      <c r="AO33" s="204"/>
      <c r="AP33" s="204"/>
      <c r="AQ33" s="203"/>
      <c r="AR33" s="203"/>
      <c r="AS33" s="204"/>
      <c r="AT33" s="204"/>
      <c r="AU33" s="207" t="s">
        <v>151</v>
      </c>
      <c r="AV33" s="208" t="s">
        <v>152</v>
      </c>
      <c r="AW33" s="52" t="s">
        <v>136</v>
      </c>
      <c r="AX33" s="52" t="s">
        <v>137</v>
      </c>
    </row>
    <row r="34" spans="1:51" hidden="1" outlineLevel="3" x14ac:dyDescent="0.2">
      <c r="A34" s="73">
        <v>1</v>
      </c>
      <c r="B34" s="73">
        <v>0</v>
      </c>
      <c r="C34" s="73">
        <v>1</v>
      </c>
      <c r="D34" s="73">
        <v>5</v>
      </c>
      <c r="E34" s="237" t="s">
        <v>138</v>
      </c>
      <c r="F34" s="28" t="str">
        <f t="shared" si="0"/>
        <v>1.0.1.5.001</v>
      </c>
      <c r="G34" s="105"/>
      <c r="H34" s="105"/>
      <c r="I34" s="105"/>
      <c r="J34" s="158"/>
      <c r="K34" s="158" t="s">
        <v>214</v>
      </c>
      <c r="L34" s="73" t="s">
        <v>214</v>
      </c>
      <c r="M34" s="105"/>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105"/>
      <c r="AW34" s="286"/>
      <c r="AX34" s="286"/>
    </row>
    <row r="35" spans="1:51" hidden="1" outlineLevel="4" x14ac:dyDescent="0.2">
      <c r="A35" s="66">
        <v>1</v>
      </c>
      <c r="B35" s="66">
        <v>0</v>
      </c>
      <c r="C35" s="66">
        <v>1</v>
      </c>
      <c r="D35" s="66">
        <v>5</v>
      </c>
      <c r="E35" s="66">
        <v>101</v>
      </c>
      <c r="F35" s="255" t="str">
        <f t="shared" si="0"/>
        <v>1.0.1.5.101</v>
      </c>
      <c r="G35" s="94"/>
      <c r="H35" s="94"/>
      <c r="I35" s="94"/>
      <c r="J35" s="92" t="str">
        <f>IFERROR(LOOKUP("X",M35:AT35,M$1:AT$1),"--")</f>
        <v>K-PMA</v>
      </c>
      <c r="K35" s="91" t="s">
        <v>215</v>
      </c>
      <c r="L35" s="127" t="s">
        <v>216</v>
      </c>
      <c r="AQ35" s="70" t="s">
        <v>123</v>
      </c>
      <c r="AR35" s="70"/>
      <c r="AU35" s="67"/>
      <c r="AV35" s="77"/>
      <c r="AW35" s="49" t="s">
        <v>132</v>
      </c>
      <c r="AX35" s="49" t="s">
        <v>133</v>
      </c>
    </row>
    <row r="36" spans="1:51" hidden="1" outlineLevel="5" x14ac:dyDescent="0.2">
      <c r="A36" s="201"/>
      <c r="B36" s="201"/>
      <c r="C36" s="201"/>
      <c r="D36" s="201"/>
      <c r="E36" s="201"/>
      <c r="F36" s="256"/>
      <c r="G36" s="193" t="s">
        <v>217</v>
      </c>
      <c r="H36" s="196" t="s">
        <v>138</v>
      </c>
      <c r="I36" s="193" t="str">
        <f>F35&amp;"."&amp;Table2[[#This Row],[Deliverable Type]]&amp;"."&amp;Table2[[#This Row],[Deliverable ID]]</f>
        <v>1.0.1.5.101.RA.001</v>
      </c>
      <c r="J36" s="194" t="str">
        <f>J35</f>
        <v>K-PMA</v>
      </c>
      <c r="K36" s="206" t="s">
        <v>218</v>
      </c>
      <c r="L36" s="209" t="s">
        <v>219</v>
      </c>
      <c r="M36" s="203"/>
      <c r="N36" s="204"/>
      <c r="O36" s="204"/>
      <c r="P36" s="204"/>
      <c r="Q36" s="204"/>
      <c r="R36" s="204"/>
      <c r="S36" s="204"/>
      <c r="T36" s="204"/>
      <c r="U36" s="204"/>
      <c r="V36" s="204"/>
      <c r="W36" s="204"/>
      <c r="X36" s="204"/>
      <c r="Y36" s="204"/>
      <c r="Z36" s="204"/>
      <c r="AA36" s="204"/>
      <c r="AB36" s="204"/>
      <c r="AC36" s="203"/>
      <c r="AD36" s="204"/>
      <c r="AE36" s="204"/>
      <c r="AF36" s="204"/>
      <c r="AG36" s="204"/>
      <c r="AH36" s="204"/>
      <c r="AI36" s="204"/>
      <c r="AJ36" s="204"/>
      <c r="AK36" s="204"/>
      <c r="AL36" s="204"/>
      <c r="AM36" s="204"/>
      <c r="AN36" s="204"/>
      <c r="AO36" s="204"/>
      <c r="AP36" s="204"/>
      <c r="AQ36" s="203"/>
      <c r="AR36" s="203"/>
      <c r="AS36" s="204"/>
      <c r="AT36" s="204"/>
      <c r="AU36" s="207" t="s">
        <v>176</v>
      </c>
      <c r="AV36" s="208" t="s">
        <v>177</v>
      </c>
      <c r="AW36" s="49" t="s">
        <v>132</v>
      </c>
      <c r="AX36" s="49" t="s">
        <v>133</v>
      </c>
    </row>
    <row r="37" spans="1:51" hidden="1" outlineLevel="3" x14ac:dyDescent="0.2">
      <c r="A37" s="73">
        <v>1</v>
      </c>
      <c r="B37" s="73">
        <v>0</v>
      </c>
      <c r="C37" s="73">
        <v>1</v>
      </c>
      <c r="D37" s="73">
        <v>6</v>
      </c>
      <c r="E37" s="237" t="s">
        <v>138</v>
      </c>
      <c r="F37" s="28" t="str">
        <f t="shared" si="0"/>
        <v>1.0.1.6.001</v>
      </c>
      <c r="G37" s="105"/>
      <c r="H37" s="105"/>
      <c r="I37" s="105"/>
      <c r="J37" s="158"/>
      <c r="K37" s="158" t="s">
        <v>220</v>
      </c>
      <c r="L37" s="73" t="s">
        <v>221</v>
      </c>
      <c r="M37" s="105"/>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105"/>
      <c r="AW37" s="286"/>
      <c r="AX37" s="286"/>
    </row>
    <row r="38" spans="1:51" ht="35.1" hidden="1" customHeight="1" outlineLevel="4" x14ac:dyDescent="0.2">
      <c r="A38" s="80">
        <v>1</v>
      </c>
      <c r="B38" s="80">
        <v>0</v>
      </c>
      <c r="C38" s="80">
        <v>1</v>
      </c>
      <c r="D38" s="80">
        <v>6</v>
      </c>
      <c r="E38" s="80">
        <v>201</v>
      </c>
      <c r="F38" s="257" t="str">
        <f t="shared" si="0"/>
        <v>1.0.1.6.201</v>
      </c>
      <c r="G38" s="169"/>
      <c r="H38" s="169"/>
      <c r="I38" s="169"/>
      <c r="J38" s="181" t="str">
        <f>IFERROR(LOOKUP("X",M38:AT38,M$1:AT$1),"--")</f>
        <v>--</v>
      </c>
      <c r="K38" s="273" t="s">
        <v>222</v>
      </c>
      <c r="L38" s="272" t="s">
        <v>223</v>
      </c>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64" t="s">
        <v>224</v>
      </c>
      <c r="AV38" s="71" t="s">
        <v>225</v>
      </c>
      <c r="AW38" s="290" t="s">
        <v>136</v>
      </c>
      <c r="AX38" s="290" t="s">
        <v>137</v>
      </c>
      <c r="AY38" s="222" t="s">
        <v>123</v>
      </c>
    </row>
    <row r="39" spans="1:51" hidden="1" outlineLevel="5" x14ac:dyDescent="0.2">
      <c r="A39" s="201"/>
      <c r="B39" s="201"/>
      <c r="C39" s="201"/>
      <c r="D39" s="201"/>
      <c r="E39" s="201"/>
      <c r="F39" s="256"/>
      <c r="G39" s="193" t="s">
        <v>226</v>
      </c>
      <c r="H39" s="196" t="s">
        <v>138</v>
      </c>
      <c r="I39" s="193" t="str">
        <f>F38&amp;"."&amp;Table2[[#This Row],[Deliverable Type]]&amp;"."&amp;Table2[[#This Row],[Deliverable ID]]</f>
        <v>1.0.1.6.201.MS.001</v>
      </c>
      <c r="J39" s="194" t="str">
        <f t="shared" ref="J39:J43" si="2">J38</f>
        <v>--</v>
      </c>
      <c r="K39" s="206" t="s">
        <v>227</v>
      </c>
      <c r="L39" s="210" t="s">
        <v>228</v>
      </c>
      <c r="M39" s="203"/>
      <c r="N39" s="204"/>
      <c r="O39" s="204"/>
      <c r="P39" s="204"/>
      <c r="Q39" s="204"/>
      <c r="R39" s="204"/>
      <c r="S39" s="204"/>
      <c r="T39" s="204"/>
      <c r="U39" s="204"/>
      <c r="V39" s="204"/>
      <c r="W39" s="204"/>
      <c r="X39" s="204"/>
      <c r="Y39" s="204"/>
      <c r="Z39" s="204"/>
      <c r="AA39" s="204"/>
      <c r="AB39" s="204"/>
      <c r="AC39" s="203"/>
      <c r="AD39" s="204"/>
      <c r="AE39" s="204"/>
      <c r="AF39" s="204"/>
      <c r="AG39" s="204"/>
      <c r="AH39" s="204"/>
      <c r="AI39" s="204"/>
      <c r="AJ39" s="204"/>
      <c r="AK39" s="204"/>
      <c r="AL39" s="204"/>
      <c r="AM39" s="204"/>
      <c r="AN39" s="204"/>
      <c r="AO39" s="204"/>
      <c r="AP39" s="204"/>
      <c r="AQ39" s="203"/>
      <c r="AR39" s="203"/>
      <c r="AS39" s="204"/>
      <c r="AT39" s="204"/>
      <c r="AU39" s="207" t="s">
        <v>151</v>
      </c>
      <c r="AV39" s="208" t="s">
        <v>152</v>
      </c>
      <c r="AW39" s="290" t="s">
        <v>136</v>
      </c>
      <c r="AX39" s="290" t="s">
        <v>137</v>
      </c>
    </row>
    <row r="40" spans="1:51" hidden="1" outlineLevel="5" x14ac:dyDescent="0.2">
      <c r="A40" s="201"/>
      <c r="B40" s="201"/>
      <c r="C40" s="201"/>
      <c r="D40" s="201"/>
      <c r="E40" s="201"/>
      <c r="F40" s="256"/>
      <c r="G40" s="193" t="s">
        <v>226</v>
      </c>
      <c r="H40" s="196" t="s">
        <v>229</v>
      </c>
      <c r="I40" s="193" t="str">
        <f>F38&amp;"."&amp;Table2[[#This Row],[Deliverable Type]]&amp;"."&amp;Table2[[#This Row],[Deliverable ID]]</f>
        <v>1.0.1.6.201.MS.002</v>
      </c>
      <c r="J40" s="194" t="str">
        <f t="shared" si="2"/>
        <v>--</v>
      </c>
      <c r="K40" s="206" t="s">
        <v>230</v>
      </c>
      <c r="L40" s="210" t="s">
        <v>230</v>
      </c>
      <c r="M40" s="203"/>
      <c r="N40" s="204"/>
      <c r="O40" s="204"/>
      <c r="P40" s="204"/>
      <c r="Q40" s="204"/>
      <c r="R40" s="204"/>
      <c r="S40" s="204"/>
      <c r="T40" s="204"/>
      <c r="U40" s="204"/>
      <c r="V40" s="204"/>
      <c r="W40" s="204"/>
      <c r="X40" s="204"/>
      <c r="Y40" s="204"/>
      <c r="Z40" s="204"/>
      <c r="AA40" s="204"/>
      <c r="AB40" s="204"/>
      <c r="AC40" s="203"/>
      <c r="AD40" s="204"/>
      <c r="AE40" s="204"/>
      <c r="AF40" s="204"/>
      <c r="AG40" s="204"/>
      <c r="AH40" s="204"/>
      <c r="AI40" s="204"/>
      <c r="AJ40" s="204"/>
      <c r="AK40" s="204"/>
      <c r="AL40" s="204"/>
      <c r="AM40" s="204"/>
      <c r="AN40" s="204"/>
      <c r="AO40" s="204"/>
      <c r="AP40" s="204"/>
      <c r="AQ40" s="203"/>
      <c r="AR40" s="203"/>
      <c r="AS40" s="204"/>
      <c r="AT40" s="204"/>
      <c r="AU40" s="207" t="s">
        <v>151</v>
      </c>
      <c r="AV40" s="208" t="s">
        <v>152</v>
      </c>
      <c r="AW40" s="290" t="s">
        <v>136</v>
      </c>
      <c r="AX40" s="290" t="s">
        <v>137</v>
      </c>
    </row>
    <row r="41" spans="1:51" hidden="1" outlineLevel="5" x14ac:dyDescent="0.2">
      <c r="A41" s="201"/>
      <c r="B41" s="201"/>
      <c r="C41" s="201"/>
      <c r="D41" s="201"/>
      <c r="E41" s="201"/>
      <c r="F41" s="256"/>
      <c r="G41" s="193" t="s">
        <v>226</v>
      </c>
      <c r="H41" s="196" t="s">
        <v>231</v>
      </c>
      <c r="I41" s="193" t="str">
        <f>F38&amp;"."&amp;Table2[[#This Row],[Deliverable Type]]&amp;"."&amp;Table2[[#This Row],[Deliverable ID]]</f>
        <v>1.0.1.6.201.MS.003</v>
      </c>
      <c r="J41" s="194" t="str">
        <f t="shared" si="2"/>
        <v>--</v>
      </c>
      <c r="K41" s="206" t="s">
        <v>232</v>
      </c>
      <c r="L41" s="210" t="s">
        <v>233</v>
      </c>
      <c r="M41" s="203"/>
      <c r="N41" s="204"/>
      <c r="O41" s="204"/>
      <c r="P41" s="204"/>
      <c r="Q41" s="204"/>
      <c r="R41" s="204"/>
      <c r="S41" s="204"/>
      <c r="T41" s="204"/>
      <c r="U41" s="204"/>
      <c r="V41" s="204"/>
      <c r="W41" s="204"/>
      <c r="X41" s="204"/>
      <c r="Y41" s="204"/>
      <c r="Z41" s="204"/>
      <c r="AA41" s="204"/>
      <c r="AB41" s="204"/>
      <c r="AC41" s="203"/>
      <c r="AD41" s="204"/>
      <c r="AE41" s="204"/>
      <c r="AF41" s="204"/>
      <c r="AG41" s="204"/>
      <c r="AH41" s="204"/>
      <c r="AI41" s="204"/>
      <c r="AJ41" s="204"/>
      <c r="AK41" s="204"/>
      <c r="AL41" s="204"/>
      <c r="AM41" s="204"/>
      <c r="AN41" s="204"/>
      <c r="AO41" s="204"/>
      <c r="AP41" s="204"/>
      <c r="AQ41" s="203"/>
      <c r="AR41" s="203"/>
      <c r="AS41" s="204"/>
      <c r="AT41" s="204"/>
      <c r="AU41" s="207" t="s">
        <v>151</v>
      </c>
      <c r="AV41" s="208" t="s">
        <v>152</v>
      </c>
      <c r="AW41" s="290" t="s">
        <v>136</v>
      </c>
      <c r="AX41" s="290" t="s">
        <v>137</v>
      </c>
    </row>
    <row r="42" spans="1:51" hidden="1" outlineLevel="5" x14ac:dyDescent="0.2">
      <c r="A42" s="201"/>
      <c r="B42" s="201"/>
      <c r="C42" s="201"/>
      <c r="D42" s="201"/>
      <c r="E42" s="201"/>
      <c r="F42" s="256"/>
      <c r="G42" s="193" t="s">
        <v>226</v>
      </c>
      <c r="H42" s="196" t="s">
        <v>234</v>
      </c>
      <c r="I42" s="193" t="str">
        <f>F38&amp;"."&amp;Table2[[#This Row],[Deliverable Type]]&amp;"."&amp;Table2[[#This Row],[Deliverable ID]]</f>
        <v>1.0.1.6.201.MS.004</v>
      </c>
      <c r="J42" s="194" t="str">
        <f t="shared" si="2"/>
        <v>--</v>
      </c>
      <c r="K42" s="206" t="s">
        <v>235</v>
      </c>
      <c r="L42" s="210" t="s">
        <v>236</v>
      </c>
      <c r="M42" s="203"/>
      <c r="N42" s="204"/>
      <c r="O42" s="204"/>
      <c r="P42" s="204"/>
      <c r="Q42" s="204"/>
      <c r="R42" s="204"/>
      <c r="S42" s="204"/>
      <c r="T42" s="204"/>
      <c r="U42" s="204"/>
      <c r="V42" s="204"/>
      <c r="W42" s="204"/>
      <c r="X42" s="204"/>
      <c r="Y42" s="204"/>
      <c r="Z42" s="204"/>
      <c r="AA42" s="204"/>
      <c r="AB42" s="204"/>
      <c r="AC42" s="203"/>
      <c r="AD42" s="204"/>
      <c r="AE42" s="204"/>
      <c r="AF42" s="204"/>
      <c r="AG42" s="204"/>
      <c r="AH42" s="204"/>
      <c r="AI42" s="204"/>
      <c r="AJ42" s="204"/>
      <c r="AK42" s="204"/>
      <c r="AL42" s="204"/>
      <c r="AM42" s="204"/>
      <c r="AN42" s="204"/>
      <c r="AO42" s="204"/>
      <c r="AP42" s="204"/>
      <c r="AQ42" s="203"/>
      <c r="AR42" s="203"/>
      <c r="AS42" s="204"/>
      <c r="AT42" s="204"/>
      <c r="AU42" s="207" t="s">
        <v>151</v>
      </c>
      <c r="AV42" s="208" t="s">
        <v>152</v>
      </c>
      <c r="AW42" s="290" t="s">
        <v>136</v>
      </c>
      <c r="AX42" s="290" t="s">
        <v>137</v>
      </c>
    </row>
    <row r="43" spans="1:51" ht="20.399999999999999" hidden="1" outlineLevel="5" x14ac:dyDescent="0.2">
      <c r="A43" s="201"/>
      <c r="B43" s="201"/>
      <c r="C43" s="201"/>
      <c r="D43" s="201"/>
      <c r="E43" s="201"/>
      <c r="F43" s="256"/>
      <c r="G43" s="193" t="s">
        <v>226</v>
      </c>
      <c r="H43" s="196" t="s">
        <v>237</v>
      </c>
      <c r="I43" s="193" t="str">
        <f>F38&amp;"."&amp;Table2[[#This Row],[Deliverable Type]]&amp;"."&amp;Table2[[#This Row],[Deliverable ID]]</f>
        <v>1.0.1.6.201.MS.005</v>
      </c>
      <c r="J43" s="194" t="str">
        <f t="shared" si="2"/>
        <v>--</v>
      </c>
      <c r="K43" s="206" t="s">
        <v>238</v>
      </c>
      <c r="L43" s="211" t="s">
        <v>239</v>
      </c>
      <c r="M43" s="203"/>
      <c r="N43" s="204"/>
      <c r="O43" s="204"/>
      <c r="P43" s="204"/>
      <c r="Q43" s="204"/>
      <c r="R43" s="204"/>
      <c r="S43" s="204"/>
      <c r="T43" s="204"/>
      <c r="U43" s="204"/>
      <c r="V43" s="204"/>
      <c r="W43" s="204"/>
      <c r="X43" s="204"/>
      <c r="Y43" s="204"/>
      <c r="Z43" s="204"/>
      <c r="AA43" s="204"/>
      <c r="AB43" s="204"/>
      <c r="AC43" s="203"/>
      <c r="AD43" s="204"/>
      <c r="AE43" s="204"/>
      <c r="AF43" s="204"/>
      <c r="AG43" s="204"/>
      <c r="AH43" s="204"/>
      <c r="AI43" s="204"/>
      <c r="AJ43" s="204"/>
      <c r="AK43" s="204"/>
      <c r="AL43" s="204"/>
      <c r="AM43" s="204"/>
      <c r="AN43" s="204"/>
      <c r="AO43" s="204"/>
      <c r="AP43" s="204"/>
      <c r="AQ43" s="203"/>
      <c r="AR43" s="203"/>
      <c r="AS43" s="204"/>
      <c r="AT43" s="204"/>
      <c r="AU43" s="207" t="s">
        <v>151</v>
      </c>
      <c r="AV43" s="208" t="s">
        <v>152</v>
      </c>
      <c r="AW43" s="290" t="s">
        <v>136</v>
      </c>
      <c r="AX43" s="290" t="s">
        <v>137</v>
      </c>
    </row>
    <row r="44" spans="1:51" hidden="1" outlineLevel="5" x14ac:dyDescent="0.2">
      <c r="A44" s="201"/>
      <c r="B44" s="201"/>
      <c r="C44" s="201"/>
      <c r="D44" s="201"/>
      <c r="E44" s="201"/>
      <c r="F44" s="256"/>
      <c r="G44" s="193" t="s">
        <v>202</v>
      </c>
      <c r="H44" s="196" t="s">
        <v>240</v>
      </c>
      <c r="I44" s="193" t="str">
        <f>F38&amp;"."&amp;Table2[[#This Row],[Deliverable Type]]&amp;"."&amp;Table2[[#This Row],[Deliverable ID]]</f>
        <v>1.0.1.6.201.SN.006</v>
      </c>
      <c r="J44" s="194" t="str">
        <f>J38</f>
        <v>--</v>
      </c>
      <c r="K44" s="206" t="s">
        <v>241</v>
      </c>
      <c r="L44" s="210" t="s">
        <v>242</v>
      </c>
      <c r="M44" s="203"/>
      <c r="N44" s="204"/>
      <c r="O44" s="204"/>
      <c r="P44" s="204"/>
      <c r="Q44" s="204"/>
      <c r="R44" s="204"/>
      <c r="S44" s="204"/>
      <c r="T44" s="204"/>
      <c r="U44" s="204"/>
      <c r="V44" s="204"/>
      <c r="W44" s="204"/>
      <c r="X44" s="204"/>
      <c r="Y44" s="204"/>
      <c r="Z44" s="204"/>
      <c r="AA44" s="204"/>
      <c r="AB44" s="204"/>
      <c r="AC44" s="203"/>
      <c r="AD44" s="204"/>
      <c r="AE44" s="204"/>
      <c r="AF44" s="204"/>
      <c r="AG44" s="204"/>
      <c r="AH44" s="204"/>
      <c r="AI44" s="204"/>
      <c r="AJ44" s="204"/>
      <c r="AK44" s="204"/>
      <c r="AL44" s="204"/>
      <c r="AM44" s="204"/>
      <c r="AN44" s="204"/>
      <c r="AO44" s="204"/>
      <c r="AP44" s="204"/>
      <c r="AQ44" s="203"/>
      <c r="AR44" s="203"/>
      <c r="AS44" s="204"/>
      <c r="AT44" s="204"/>
      <c r="AU44" s="207" t="s">
        <v>151</v>
      </c>
      <c r="AV44" s="208" t="s">
        <v>152</v>
      </c>
      <c r="AW44" s="290" t="s">
        <v>136</v>
      </c>
      <c r="AX44" s="290" t="s">
        <v>137</v>
      </c>
    </row>
    <row r="45" spans="1:51" hidden="1" outlineLevel="2" x14ac:dyDescent="0.2">
      <c r="A45" s="26">
        <v>1</v>
      </c>
      <c r="B45" s="26">
        <v>0</v>
      </c>
      <c r="C45" s="26">
        <v>2</v>
      </c>
      <c r="D45" s="26">
        <v>0</v>
      </c>
      <c r="E45" s="236" t="s">
        <v>138</v>
      </c>
      <c r="F45" s="27" t="str">
        <f t="shared" si="0"/>
        <v>1.0.2.0.001</v>
      </c>
      <c r="G45" s="104"/>
      <c r="H45" s="104"/>
      <c r="I45" s="104"/>
      <c r="J45" s="157"/>
      <c r="K45" s="104" t="s">
        <v>243</v>
      </c>
      <c r="L45" s="72" t="s">
        <v>244</v>
      </c>
      <c r="M45" s="104"/>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104"/>
      <c r="AW45" s="72"/>
      <c r="AX45" s="72"/>
    </row>
    <row r="46" spans="1:51" hidden="1" outlineLevel="3" x14ac:dyDescent="0.2">
      <c r="A46" s="73">
        <v>1</v>
      </c>
      <c r="B46" s="73">
        <v>0</v>
      </c>
      <c r="C46" s="73">
        <v>2</v>
      </c>
      <c r="D46" s="73">
        <v>1</v>
      </c>
      <c r="E46" s="237" t="s">
        <v>138</v>
      </c>
      <c r="F46" s="28" t="str">
        <f t="shared" si="0"/>
        <v>1.0.2.1.001</v>
      </c>
      <c r="G46" s="105"/>
      <c r="H46" s="105"/>
      <c r="I46" s="105"/>
      <c r="J46" s="158"/>
      <c r="K46" s="158" t="s">
        <v>245</v>
      </c>
      <c r="L46" s="73" t="s">
        <v>246</v>
      </c>
      <c r="M46" s="105"/>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105"/>
      <c r="AW46" s="286"/>
      <c r="AX46" s="286"/>
    </row>
    <row r="47" spans="1:51" hidden="1" outlineLevel="3" x14ac:dyDescent="0.2">
      <c r="A47" s="73">
        <v>1</v>
      </c>
      <c r="B47" s="73">
        <v>0</v>
      </c>
      <c r="C47" s="73">
        <v>2</v>
      </c>
      <c r="D47" s="73">
        <v>2</v>
      </c>
      <c r="E47" s="237" t="s">
        <v>138</v>
      </c>
      <c r="F47" s="28" t="str">
        <f t="shared" si="0"/>
        <v>1.0.2.2.001</v>
      </c>
      <c r="G47" s="105"/>
      <c r="H47" s="105"/>
      <c r="I47" s="105"/>
      <c r="J47" s="158"/>
      <c r="K47" s="158" t="s">
        <v>247</v>
      </c>
      <c r="L47" s="73" t="s">
        <v>248</v>
      </c>
      <c r="M47" s="105"/>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105"/>
      <c r="AW47" s="286"/>
      <c r="AX47" s="286"/>
    </row>
    <row r="48" spans="1:51" hidden="1" outlineLevel="4" x14ac:dyDescent="0.2">
      <c r="A48" s="66">
        <v>1</v>
      </c>
      <c r="B48" s="66">
        <v>0</v>
      </c>
      <c r="C48" s="66">
        <v>2</v>
      </c>
      <c r="D48" s="66">
        <v>2</v>
      </c>
      <c r="E48" s="66">
        <v>101</v>
      </c>
      <c r="F48" s="255" t="str">
        <f t="shared" si="0"/>
        <v>1.0.2.2.101</v>
      </c>
      <c r="G48" s="94"/>
      <c r="H48" s="94"/>
      <c r="I48" s="94"/>
      <c r="J48" s="92" t="str">
        <f>IFERROR(LOOKUP("X",M48:AT48,M$1:AT$1),"--")</f>
        <v>K-PMA</v>
      </c>
      <c r="K48" s="64" t="s">
        <v>249</v>
      </c>
      <c r="L48" s="123" t="s">
        <v>250</v>
      </c>
      <c r="AQ48" s="70" t="s">
        <v>123</v>
      </c>
      <c r="AR48" s="70"/>
      <c r="AU48" s="96" t="s">
        <v>251</v>
      </c>
      <c r="AV48" s="59" t="s">
        <v>252</v>
      </c>
      <c r="AW48" s="49" t="s">
        <v>132</v>
      </c>
      <c r="AX48" s="49" t="s">
        <v>133</v>
      </c>
      <c r="AY48" s="1" t="s">
        <v>123</v>
      </c>
    </row>
    <row r="49" spans="1:51" hidden="1" outlineLevel="5" x14ac:dyDescent="0.2">
      <c r="A49" s="201"/>
      <c r="B49" s="201"/>
      <c r="C49" s="201"/>
      <c r="D49" s="201"/>
      <c r="E49" s="201"/>
      <c r="F49" s="256"/>
      <c r="G49" s="193" t="s">
        <v>253</v>
      </c>
      <c r="H49" s="196" t="s">
        <v>138</v>
      </c>
      <c r="I49" s="193" t="str">
        <f>F48&amp;"."&amp;Table2[[#This Row],[Deliverable Type]]&amp;"."&amp;Table2[[#This Row],[Deliverable ID]]</f>
        <v>1.0.2.2.101.RP.001</v>
      </c>
      <c r="J49" s="194" t="str">
        <f>J48</f>
        <v>K-PMA</v>
      </c>
      <c r="K49" s="206" t="s">
        <v>254</v>
      </c>
      <c r="L49" s="210" t="s">
        <v>255</v>
      </c>
      <c r="M49" s="203"/>
      <c r="N49" s="204"/>
      <c r="O49" s="204"/>
      <c r="P49" s="204"/>
      <c r="Q49" s="204"/>
      <c r="R49" s="204"/>
      <c r="S49" s="204"/>
      <c r="T49" s="204"/>
      <c r="U49" s="204"/>
      <c r="V49" s="204"/>
      <c r="W49" s="204"/>
      <c r="X49" s="204"/>
      <c r="Y49" s="204"/>
      <c r="Z49" s="204"/>
      <c r="AA49" s="204"/>
      <c r="AB49" s="204"/>
      <c r="AC49" s="203"/>
      <c r="AD49" s="204"/>
      <c r="AE49" s="204"/>
      <c r="AF49" s="204"/>
      <c r="AG49" s="204"/>
      <c r="AH49" s="204"/>
      <c r="AI49" s="204"/>
      <c r="AJ49" s="204"/>
      <c r="AK49" s="204"/>
      <c r="AL49" s="204"/>
      <c r="AM49" s="204"/>
      <c r="AN49" s="204"/>
      <c r="AO49" s="204"/>
      <c r="AP49" s="204"/>
      <c r="AQ49" s="203"/>
      <c r="AR49" s="203"/>
      <c r="AS49" s="204"/>
      <c r="AT49" s="204"/>
      <c r="AU49" s="207" t="s">
        <v>151</v>
      </c>
      <c r="AV49" s="208" t="s">
        <v>152</v>
      </c>
      <c r="AW49" s="49" t="s">
        <v>132</v>
      </c>
      <c r="AX49" s="49" t="s">
        <v>133</v>
      </c>
    </row>
    <row r="50" spans="1:51" hidden="1" outlineLevel="5" x14ac:dyDescent="0.2">
      <c r="A50" s="201"/>
      <c r="B50" s="201"/>
      <c r="C50" s="201"/>
      <c r="D50" s="201"/>
      <c r="E50" s="201"/>
      <c r="F50" s="256"/>
      <c r="G50" s="193" t="s">
        <v>253</v>
      </c>
      <c r="H50" s="196" t="s">
        <v>229</v>
      </c>
      <c r="I50" s="193" t="str">
        <f>F48&amp;"."&amp;Table2[[#This Row],[Deliverable Type]]&amp;"."&amp;Table2[[#This Row],[Deliverable ID]]</f>
        <v>1.0.2.2.101.RP.002</v>
      </c>
      <c r="J50" s="194" t="str">
        <f>J49</f>
        <v>K-PMA</v>
      </c>
      <c r="K50" s="206" t="s">
        <v>256</v>
      </c>
      <c r="L50" s="210" t="s">
        <v>257</v>
      </c>
      <c r="M50" s="203"/>
      <c r="N50" s="204"/>
      <c r="O50" s="204"/>
      <c r="P50" s="204"/>
      <c r="Q50" s="204"/>
      <c r="R50" s="204"/>
      <c r="S50" s="204"/>
      <c r="T50" s="204"/>
      <c r="U50" s="204"/>
      <c r="V50" s="204"/>
      <c r="W50" s="204"/>
      <c r="X50" s="204"/>
      <c r="Y50" s="204"/>
      <c r="Z50" s="204"/>
      <c r="AA50" s="204"/>
      <c r="AB50" s="204"/>
      <c r="AC50" s="203"/>
      <c r="AD50" s="204"/>
      <c r="AE50" s="204"/>
      <c r="AF50" s="204"/>
      <c r="AG50" s="204"/>
      <c r="AH50" s="204"/>
      <c r="AI50" s="204"/>
      <c r="AJ50" s="204"/>
      <c r="AK50" s="204"/>
      <c r="AL50" s="204"/>
      <c r="AM50" s="204"/>
      <c r="AN50" s="204"/>
      <c r="AO50" s="204"/>
      <c r="AP50" s="204"/>
      <c r="AQ50" s="203"/>
      <c r="AR50" s="203"/>
      <c r="AS50" s="204"/>
      <c r="AT50" s="204"/>
      <c r="AU50" s="207" t="s">
        <v>151</v>
      </c>
      <c r="AV50" s="208" t="s">
        <v>152</v>
      </c>
      <c r="AW50" s="49" t="s">
        <v>132</v>
      </c>
      <c r="AX50" s="49" t="s">
        <v>133</v>
      </c>
    </row>
    <row r="51" spans="1:51" hidden="1" outlineLevel="3" x14ac:dyDescent="0.2">
      <c r="A51" s="73">
        <v>1</v>
      </c>
      <c r="B51" s="73">
        <v>0</v>
      </c>
      <c r="C51" s="73">
        <v>2</v>
      </c>
      <c r="D51" s="73">
        <v>3</v>
      </c>
      <c r="E51" s="237" t="s">
        <v>138</v>
      </c>
      <c r="F51" s="28" t="str">
        <f t="shared" si="0"/>
        <v>1.0.2.3.001</v>
      </c>
      <c r="G51" s="105"/>
      <c r="H51" s="105"/>
      <c r="I51" s="105"/>
      <c r="J51" s="158"/>
      <c r="K51" s="158" t="s">
        <v>258</v>
      </c>
      <c r="L51" s="73" t="s">
        <v>259</v>
      </c>
      <c r="M51" s="105"/>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105"/>
      <c r="AW51" s="286"/>
      <c r="AX51" s="286"/>
    </row>
    <row r="52" spans="1:51" hidden="1" outlineLevel="4" x14ac:dyDescent="0.2">
      <c r="A52" s="66">
        <v>1</v>
      </c>
      <c r="B52" s="66">
        <v>0</v>
      </c>
      <c r="C52" s="66">
        <v>2</v>
      </c>
      <c r="D52" s="66">
        <v>3</v>
      </c>
      <c r="E52" s="66">
        <v>101</v>
      </c>
      <c r="F52" s="255" t="str">
        <f t="shared" si="0"/>
        <v>1.0.2.3.101</v>
      </c>
      <c r="G52" s="94"/>
      <c r="H52" s="94"/>
      <c r="I52" s="94"/>
      <c r="J52" s="92" t="str">
        <f>IFERROR(LOOKUP("X",M52:AT52,M$1:AT$1),"--")</f>
        <v>E-ENV</v>
      </c>
      <c r="K52" s="91" t="s">
        <v>260</v>
      </c>
      <c r="L52" s="127" t="s">
        <v>261</v>
      </c>
      <c r="AB52" s="1" t="s">
        <v>123</v>
      </c>
      <c r="AQ52" s="70"/>
      <c r="AR52" s="70"/>
      <c r="AU52" s="67"/>
      <c r="AV52" s="77"/>
      <c r="AW52" s="49" t="s">
        <v>132</v>
      </c>
      <c r="AX52" s="49" t="s">
        <v>133</v>
      </c>
      <c r="AY52" s="1" t="s">
        <v>123</v>
      </c>
    </row>
    <row r="53" spans="1:51" hidden="1" outlineLevel="5" x14ac:dyDescent="0.2">
      <c r="A53" s="201"/>
      <c r="B53" s="201"/>
      <c r="C53" s="201"/>
      <c r="D53" s="201"/>
      <c r="E53" s="201"/>
      <c r="F53" s="256"/>
      <c r="G53" s="193" t="s">
        <v>253</v>
      </c>
      <c r="H53" s="196" t="s">
        <v>138</v>
      </c>
      <c r="I53" s="193" t="str">
        <f>F52&amp;"."&amp;Table2[[#This Row],[Deliverable Type]]&amp;"."&amp;Table2[[#This Row],[Deliverable ID]]</f>
        <v>1.0.2.3.101.RP.001</v>
      </c>
      <c r="J53" s="194" t="str">
        <f>J52</f>
        <v>E-ENV</v>
      </c>
      <c r="K53" s="206" t="s">
        <v>262</v>
      </c>
      <c r="L53" s="210" t="s">
        <v>263</v>
      </c>
      <c r="M53" s="203"/>
      <c r="N53" s="204"/>
      <c r="O53" s="204"/>
      <c r="P53" s="204"/>
      <c r="Q53" s="204"/>
      <c r="R53" s="204"/>
      <c r="S53" s="204"/>
      <c r="T53" s="204"/>
      <c r="U53" s="204"/>
      <c r="V53" s="204"/>
      <c r="W53" s="204"/>
      <c r="X53" s="204"/>
      <c r="Y53" s="204"/>
      <c r="Z53" s="204"/>
      <c r="AA53" s="204"/>
      <c r="AB53" s="204"/>
      <c r="AC53" s="203"/>
      <c r="AD53" s="204"/>
      <c r="AE53" s="204"/>
      <c r="AF53" s="204"/>
      <c r="AG53" s="204"/>
      <c r="AH53" s="204"/>
      <c r="AI53" s="204"/>
      <c r="AJ53" s="204"/>
      <c r="AK53" s="204"/>
      <c r="AL53" s="204"/>
      <c r="AM53" s="204"/>
      <c r="AN53" s="204"/>
      <c r="AO53" s="204"/>
      <c r="AP53" s="204"/>
      <c r="AQ53" s="203"/>
      <c r="AR53" s="203"/>
      <c r="AS53" s="204"/>
      <c r="AT53" s="204"/>
      <c r="AU53" s="207" t="s">
        <v>151</v>
      </c>
      <c r="AV53" s="208" t="s">
        <v>152</v>
      </c>
      <c r="AW53" s="49" t="s">
        <v>132</v>
      </c>
      <c r="AX53" s="49" t="s">
        <v>133</v>
      </c>
    </row>
    <row r="54" spans="1:51" hidden="1" outlineLevel="3" x14ac:dyDescent="0.2">
      <c r="A54" s="73">
        <v>1</v>
      </c>
      <c r="B54" s="73">
        <v>0</v>
      </c>
      <c r="C54" s="73">
        <v>2</v>
      </c>
      <c r="D54" s="73">
        <v>4</v>
      </c>
      <c r="E54" s="237" t="s">
        <v>138</v>
      </c>
      <c r="F54" s="28" t="str">
        <f t="shared" si="0"/>
        <v>1.0.2.4.001</v>
      </c>
      <c r="G54" s="105"/>
      <c r="H54" s="105"/>
      <c r="I54" s="105"/>
      <c r="J54" s="158"/>
      <c r="K54" s="158" t="s">
        <v>264</v>
      </c>
      <c r="L54" s="73" t="s">
        <v>265</v>
      </c>
      <c r="M54" s="105"/>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105"/>
      <c r="AW54" s="286"/>
      <c r="AX54" s="286"/>
    </row>
    <row r="55" spans="1:51" hidden="1" outlineLevel="3" x14ac:dyDescent="0.2">
      <c r="A55" s="73">
        <v>1</v>
      </c>
      <c r="B55" s="73">
        <v>0</v>
      </c>
      <c r="C55" s="73">
        <v>2</v>
      </c>
      <c r="D55" s="73">
        <v>5</v>
      </c>
      <c r="E55" s="237" t="s">
        <v>138</v>
      </c>
      <c r="F55" s="28" t="str">
        <f t="shared" si="0"/>
        <v>1.0.2.5.001</v>
      </c>
      <c r="G55" s="105"/>
      <c r="H55" s="105"/>
      <c r="I55" s="105"/>
      <c r="J55" s="158"/>
      <c r="K55" s="158" t="s">
        <v>266</v>
      </c>
      <c r="L55" s="73" t="s">
        <v>267</v>
      </c>
      <c r="M55" s="105"/>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105"/>
      <c r="AW55" s="286"/>
      <c r="AX55" s="286"/>
    </row>
    <row r="56" spans="1:51" hidden="1" outlineLevel="3" x14ac:dyDescent="0.2">
      <c r="A56" s="73">
        <v>1</v>
      </c>
      <c r="B56" s="73">
        <v>0</v>
      </c>
      <c r="C56" s="73">
        <v>2</v>
      </c>
      <c r="D56" s="73">
        <v>6</v>
      </c>
      <c r="E56" s="237" t="s">
        <v>138</v>
      </c>
      <c r="F56" s="28" t="str">
        <f t="shared" si="0"/>
        <v>1.0.2.6.001</v>
      </c>
      <c r="G56" s="105"/>
      <c r="H56" s="105"/>
      <c r="I56" s="105"/>
      <c r="J56" s="158"/>
      <c r="K56" s="158" t="s">
        <v>268</v>
      </c>
      <c r="L56" s="73" t="s">
        <v>269</v>
      </c>
      <c r="M56" s="105"/>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105"/>
      <c r="AW56" s="286"/>
      <c r="AX56" s="286"/>
    </row>
    <row r="57" spans="1:51" hidden="1" outlineLevel="3" x14ac:dyDescent="0.2">
      <c r="A57" s="73">
        <v>1</v>
      </c>
      <c r="B57" s="73">
        <v>0</v>
      </c>
      <c r="C57" s="73">
        <v>2</v>
      </c>
      <c r="D57" s="73">
        <v>7</v>
      </c>
      <c r="E57" s="237" t="s">
        <v>138</v>
      </c>
      <c r="F57" s="28" t="str">
        <f t="shared" si="0"/>
        <v>1.0.2.7.001</v>
      </c>
      <c r="G57" s="105"/>
      <c r="H57" s="105"/>
      <c r="I57" s="105"/>
      <c r="J57" s="158"/>
      <c r="K57" s="158" t="s">
        <v>270</v>
      </c>
      <c r="L57" s="73" t="s">
        <v>271</v>
      </c>
      <c r="M57" s="105"/>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105"/>
      <c r="AW57" s="286"/>
      <c r="AX57" s="286"/>
    </row>
    <row r="58" spans="1:51" ht="20.399999999999999" hidden="1" outlineLevel="4" x14ac:dyDescent="0.2">
      <c r="A58" s="66">
        <v>1</v>
      </c>
      <c r="B58" s="66">
        <v>0</v>
      </c>
      <c r="C58" s="66">
        <v>2</v>
      </c>
      <c r="D58" s="66">
        <v>7</v>
      </c>
      <c r="E58" s="66">
        <v>101</v>
      </c>
      <c r="F58" s="255" t="str">
        <f t="shared" si="0"/>
        <v>1.0.2.7.101</v>
      </c>
      <c r="G58" s="94"/>
      <c r="H58" s="94"/>
      <c r="I58" s="94"/>
      <c r="J58" s="92" t="str">
        <f>IFERROR(LOOKUP("X",M58:AT58,M$1:AT$1),"--")</f>
        <v>K-PMA</v>
      </c>
      <c r="K58" s="89" t="s">
        <v>272</v>
      </c>
      <c r="L58" s="128" t="s">
        <v>273</v>
      </c>
      <c r="AQ58" s="70" t="s">
        <v>123</v>
      </c>
      <c r="AR58" s="70"/>
      <c r="AW58" s="49" t="s">
        <v>132</v>
      </c>
      <c r="AX58" s="49" t="s">
        <v>133</v>
      </c>
    </row>
    <row r="59" spans="1:51" hidden="1" outlineLevel="4" x14ac:dyDescent="0.2">
      <c r="A59" s="66">
        <v>1</v>
      </c>
      <c r="B59" s="66">
        <v>0</v>
      </c>
      <c r="C59" s="66">
        <v>2</v>
      </c>
      <c r="D59" s="66">
        <v>7</v>
      </c>
      <c r="E59" s="66">
        <v>102</v>
      </c>
      <c r="F59" s="255" t="str">
        <f t="shared" si="0"/>
        <v>1.0.2.7.102</v>
      </c>
      <c r="G59" s="94"/>
      <c r="H59" s="94"/>
      <c r="I59" s="94"/>
      <c r="J59" s="92" t="str">
        <f>IFERROR(LOOKUP("X",M59:AT59,M$1:AT$1),"--")</f>
        <v>K-PMA</v>
      </c>
      <c r="K59" s="96" t="s">
        <v>274</v>
      </c>
      <c r="L59" s="129" t="s">
        <v>275</v>
      </c>
      <c r="AQ59" s="70" t="s">
        <v>123</v>
      </c>
      <c r="AR59" s="70"/>
      <c r="AW59" s="49" t="s">
        <v>132</v>
      </c>
      <c r="AX59" s="49" t="s">
        <v>133</v>
      </c>
      <c r="AY59" s="1" t="s">
        <v>123</v>
      </c>
    </row>
    <row r="60" spans="1:51" ht="11.25" hidden="1" customHeight="1" outlineLevel="5" x14ac:dyDescent="0.2">
      <c r="A60" s="201"/>
      <c r="B60" s="201"/>
      <c r="C60" s="201"/>
      <c r="D60" s="201"/>
      <c r="E60" s="201"/>
      <c r="F60" s="256"/>
      <c r="G60" s="193" t="s">
        <v>253</v>
      </c>
      <c r="H60" s="196" t="s">
        <v>138</v>
      </c>
      <c r="I60" s="193" t="str">
        <f>F59&amp;"."&amp;Table2[[#This Row],[Deliverable Type]]&amp;"."&amp;Table2[[#This Row],[Deliverable ID]]</f>
        <v>1.0.2.7.102.RP.001</v>
      </c>
      <c r="J60" s="194" t="str">
        <f>J59</f>
        <v>K-PMA</v>
      </c>
      <c r="K60" s="206" t="s">
        <v>276</v>
      </c>
      <c r="L60" s="213" t="s">
        <v>277</v>
      </c>
      <c r="M60" s="203"/>
      <c r="N60" s="204"/>
      <c r="O60" s="204"/>
      <c r="P60" s="204"/>
      <c r="Q60" s="204"/>
      <c r="R60" s="204"/>
      <c r="S60" s="204"/>
      <c r="T60" s="204"/>
      <c r="U60" s="204"/>
      <c r="V60" s="204"/>
      <c r="W60" s="204"/>
      <c r="X60" s="204"/>
      <c r="Y60" s="204"/>
      <c r="Z60" s="204"/>
      <c r="AA60" s="204"/>
      <c r="AB60" s="204"/>
      <c r="AC60" s="203"/>
      <c r="AD60" s="204"/>
      <c r="AE60" s="204"/>
      <c r="AF60" s="204"/>
      <c r="AG60" s="204"/>
      <c r="AH60" s="204"/>
      <c r="AI60" s="204"/>
      <c r="AJ60" s="204"/>
      <c r="AK60" s="204"/>
      <c r="AL60" s="204"/>
      <c r="AM60" s="204"/>
      <c r="AN60" s="204"/>
      <c r="AO60" s="204"/>
      <c r="AP60" s="204"/>
      <c r="AQ60" s="203"/>
      <c r="AR60" s="203"/>
      <c r="AS60" s="204"/>
      <c r="AT60" s="204"/>
      <c r="AU60" s="207" t="s">
        <v>151</v>
      </c>
      <c r="AV60" s="208" t="s">
        <v>152</v>
      </c>
      <c r="AW60" s="49" t="s">
        <v>132</v>
      </c>
      <c r="AX60" s="49" t="s">
        <v>133</v>
      </c>
    </row>
    <row r="61" spans="1:51" ht="30.6" hidden="1" outlineLevel="4" x14ac:dyDescent="0.2">
      <c r="A61" s="66">
        <v>1</v>
      </c>
      <c r="B61" s="66">
        <v>0</v>
      </c>
      <c r="C61" s="66">
        <v>2</v>
      </c>
      <c r="D61" s="66">
        <v>7</v>
      </c>
      <c r="E61" s="66">
        <v>103</v>
      </c>
      <c r="F61" s="255" t="str">
        <f t="shared" si="0"/>
        <v>1.0.2.7.103</v>
      </c>
      <c r="G61" s="94"/>
      <c r="H61" s="94"/>
      <c r="I61" s="94"/>
      <c r="J61" s="92" t="str">
        <f>IFERROR(LOOKUP("X",M61:AT61,M$1:AT$1),"--")</f>
        <v>K-PMA</v>
      </c>
      <c r="K61" s="89" t="s">
        <v>278</v>
      </c>
      <c r="L61" s="130" t="s">
        <v>279</v>
      </c>
      <c r="AQ61" s="70" t="s">
        <v>123</v>
      </c>
      <c r="AR61" s="70"/>
      <c r="AW61" s="49" t="s">
        <v>132</v>
      </c>
      <c r="AX61" s="49" t="s">
        <v>133</v>
      </c>
    </row>
    <row r="62" spans="1:51" hidden="1" outlineLevel="4" x14ac:dyDescent="0.2">
      <c r="A62" s="66">
        <v>1</v>
      </c>
      <c r="B62" s="66">
        <v>0</v>
      </c>
      <c r="C62" s="66">
        <v>2</v>
      </c>
      <c r="D62" s="66">
        <v>7</v>
      </c>
      <c r="E62" s="66">
        <v>201</v>
      </c>
      <c r="F62" s="255" t="str">
        <f t="shared" si="0"/>
        <v>1.0.2.7.201</v>
      </c>
      <c r="G62" s="94"/>
      <c r="H62" s="94"/>
      <c r="I62" s="94"/>
      <c r="J62" s="92" t="str">
        <f>IFERROR(LOOKUP("X",M62:AT62,M$1:AT$1),"--")</f>
        <v>A-ARG</v>
      </c>
      <c r="K62" s="90" t="s">
        <v>280</v>
      </c>
      <c r="L62" s="129" t="s">
        <v>281</v>
      </c>
      <c r="M62" s="70" t="s">
        <v>123</v>
      </c>
      <c r="AQ62" s="70"/>
      <c r="AR62" s="70"/>
      <c r="AW62" s="52" t="s">
        <v>136</v>
      </c>
      <c r="AX62" s="52" t="s">
        <v>137</v>
      </c>
    </row>
    <row r="63" spans="1:51" hidden="1" outlineLevel="4" x14ac:dyDescent="0.2">
      <c r="A63" s="66">
        <v>1</v>
      </c>
      <c r="B63" s="66">
        <v>0</v>
      </c>
      <c r="C63" s="66">
        <v>2</v>
      </c>
      <c r="D63" s="66">
        <v>7</v>
      </c>
      <c r="E63" s="66">
        <v>202</v>
      </c>
      <c r="F63" s="255" t="str">
        <f t="shared" si="0"/>
        <v>1.0.2.7.202</v>
      </c>
      <c r="G63" s="94"/>
      <c r="H63" s="94"/>
      <c r="I63" s="94"/>
      <c r="J63" s="92" t="str">
        <f>IFERROR(LOOKUP("X",M63:AT63,M$1:AT$1),"--")</f>
        <v>A-ARG</v>
      </c>
      <c r="K63" s="90" t="s">
        <v>282</v>
      </c>
      <c r="L63" s="129" t="s">
        <v>283</v>
      </c>
      <c r="M63" s="70" t="s">
        <v>123</v>
      </c>
      <c r="AQ63" s="70"/>
      <c r="AR63" s="70"/>
      <c r="AW63" s="52" t="s">
        <v>136</v>
      </c>
      <c r="AX63" s="52" t="s">
        <v>137</v>
      </c>
      <c r="AY63" s="1" t="s">
        <v>123</v>
      </c>
    </row>
    <row r="64" spans="1:51" ht="10.95" hidden="1" customHeight="1" outlineLevel="5" x14ac:dyDescent="0.2">
      <c r="A64" s="201"/>
      <c r="B64" s="201"/>
      <c r="C64" s="201"/>
      <c r="D64" s="201"/>
      <c r="E64" s="201"/>
      <c r="F64" s="256"/>
      <c r="G64" s="193" t="s">
        <v>253</v>
      </c>
      <c r="H64" s="196" t="s">
        <v>138</v>
      </c>
      <c r="I64" s="193" t="str">
        <f>F63&amp;"."&amp;Table2[[#This Row],[Deliverable Type]]&amp;"."&amp;Table2[[#This Row],[Deliverable ID]]</f>
        <v>1.0.2.7.202.RP.001</v>
      </c>
      <c r="J64" s="194" t="str">
        <f>J63</f>
        <v>A-ARG</v>
      </c>
      <c r="K64" s="206" t="s">
        <v>284</v>
      </c>
      <c r="L64" s="212" t="s">
        <v>285</v>
      </c>
      <c r="M64" s="203"/>
      <c r="N64" s="204"/>
      <c r="O64" s="204"/>
      <c r="P64" s="204"/>
      <c r="Q64" s="204"/>
      <c r="R64" s="204"/>
      <c r="S64" s="204"/>
      <c r="T64" s="204"/>
      <c r="U64" s="204"/>
      <c r="V64" s="204"/>
      <c r="W64" s="204"/>
      <c r="X64" s="204"/>
      <c r="Y64" s="204"/>
      <c r="Z64" s="204"/>
      <c r="AA64" s="204"/>
      <c r="AB64" s="204"/>
      <c r="AC64" s="203"/>
      <c r="AD64" s="204"/>
      <c r="AE64" s="204"/>
      <c r="AF64" s="204"/>
      <c r="AG64" s="204"/>
      <c r="AH64" s="204"/>
      <c r="AI64" s="204"/>
      <c r="AJ64" s="204"/>
      <c r="AK64" s="204"/>
      <c r="AL64" s="204"/>
      <c r="AM64" s="204"/>
      <c r="AN64" s="204"/>
      <c r="AO64" s="204"/>
      <c r="AP64" s="204"/>
      <c r="AQ64" s="203"/>
      <c r="AR64" s="203"/>
      <c r="AS64" s="204"/>
      <c r="AT64" s="204"/>
      <c r="AU64" s="207" t="s">
        <v>151</v>
      </c>
      <c r="AV64" s="208" t="s">
        <v>152</v>
      </c>
      <c r="AW64" s="52" t="s">
        <v>136</v>
      </c>
      <c r="AX64" s="52" t="s">
        <v>137</v>
      </c>
    </row>
    <row r="65" spans="1:51" hidden="1" outlineLevel="2" x14ac:dyDescent="0.2">
      <c r="A65" s="26">
        <v>1</v>
      </c>
      <c r="B65" s="26">
        <v>0</v>
      </c>
      <c r="C65" s="26">
        <v>3</v>
      </c>
      <c r="D65" s="26">
        <v>0</v>
      </c>
      <c r="E65" s="236" t="s">
        <v>138</v>
      </c>
      <c r="F65" s="27" t="str">
        <f t="shared" si="0"/>
        <v>1.0.3.0.001</v>
      </c>
      <c r="G65" s="104"/>
      <c r="H65" s="104"/>
      <c r="I65" s="104"/>
      <c r="J65" s="157"/>
      <c r="K65" s="104" t="s">
        <v>286</v>
      </c>
      <c r="L65" s="72" t="s">
        <v>287</v>
      </c>
      <c r="M65" s="104"/>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104"/>
      <c r="AW65" s="72"/>
      <c r="AX65" s="72"/>
    </row>
    <row r="66" spans="1:51" hidden="1" outlineLevel="4" x14ac:dyDescent="0.2">
      <c r="A66" s="66">
        <v>1</v>
      </c>
      <c r="B66" s="66">
        <v>0</v>
      </c>
      <c r="C66" s="66">
        <v>3</v>
      </c>
      <c r="D66" s="66">
        <v>0</v>
      </c>
      <c r="E66" s="66">
        <v>201</v>
      </c>
      <c r="F66" s="255" t="str">
        <f t="shared" si="0"/>
        <v>1.0.3.0.201</v>
      </c>
      <c r="G66" s="94"/>
      <c r="H66" s="94"/>
      <c r="I66" s="94"/>
      <c r="J66" s="92" t="str">
        <f>IFERROR(LOOKUP("X",M66:AT66,M$1:AT$1),"--")</f>
        <v>A-ARG</v>
      </c>
      <c r="K66" s="90" t="s">
        <v>288</v>
      </c>
      <c r="L66" s="123" t="s">
        <v>289</v>
      </c>
      <c r="M66" s="70" t="s">
        <v>123</v>
      </c>
      <c r="AQ66" s="70"/>
      <c r="AR66" s="70"/>
      <c r="AW66" s="52" t="s">
        <v>136</v>
      </c>
      <c r="AX66" s="52" t="s">
        <v>137</v>
      </c>
      <c r="AY66" s="1" t="s">
        <v>123</v>
      </c>
    </row>
    <row r="67" spans="1:51" ht="10.95" hidden="1" customHeight="1" outlineLevel="5" x14ac:dyDescent="0.2">
      <c r="A67" s="201"/>
      <c r="B67" s="201"/>
      <c r="C67" s="201"/>
      <c r="D67" s="201"/>
      <c r="E67" s="201"/>
      <c r="F67" s="256"/>
      <c r="G67" s="193" t="s">
        <v>202</v>
      </c>
      <c r="H67" s="196" t="s">
        <v>138</v>
      </c>
      <c r="I67" s="193" t="str">
        <f>F66&amp;"."&amp;Table2[[#This Row],[Deliverable Type]]&amp;"."&amp;Table2[[#This Row],[Deliverable ID]]</f>
        <v>1.0.3.0.201.SN.001</v>
      </c>
      <c r="J67" s="194" t="str">
        <f>J66</f>
        <v>A-ARG</v>
      </c>
      <c r="K67" s="206" t="s">
        <v>290</v>
      </c>
      <c r="L67" s="213" t="s">
        <v>291</v>
      </c>
      <c r="M67" s="203"/>
      <c r="N67" s="204"/>
      <c r="O67" s="204"/>
      <c r="P67" s="204"/>
      <c r="Q67" s="204"/>
      <c r="R67" s="204"/>
      <c r="S67" s="204"/>
      <c r="T67" s="204"/>
      <c r="U67" s="204"/>
      <c r="V67" s="204"/>
      <c r="W67" s="204"/>
      <c r="X67" s="204"/>
      <c r="Y67" s="204"/>
      <c r="Z67" s="204"/>
      <c r="AA67" s="204"/>
      <c r="AB67" s="204"/>
      <c r="AC67" s="203"/>
      <c r="AD67" s="204"/>
      <c r="AE67" s="204"/>
      <c r="AF67" s="204"/>
      <c r="AG67" s="204"/>
      <c r="AH67" s="204"/>
      <c r="AI67" s="204"/>
      <c r="AJ67" s="204"/>
      <c r="AK67" s="204"/>
      <c r="AL67" s="204"/>
      <c r="AM67" s="204"/>
      <c r="AN67" s="204"/>
      <c r="AO67" s="204"/>
      <c r="AP67" s="204"/>
      <c r="AQ67" s="203"/>
      <c r="AR67" s="203"/>
      <c r="AS67" s="204"/>
      <c r="AT67" s="204"/>
      <c r="AU67" s="207" t="s">
        <v>151</v>
      </c>
      <c r="AV67" s="208" t="s">
        <v>152</v>
      </c>
      <c r="AW67" s="52" t="s">
        <v>136</v>
      </c>
      <c r="AX67" s="52" t="s">
        <v>137</v>
      </c>
    </row>
    <row r="68" spans="1:51" hidden="1" outlineLevel="4" x14ac:dyDescent="0.2">
      <c r="A68" s="66">
        <v>1</v>
      </c>
      <c r="B68" s="66">
        <v>0</v>
      </c>
      <c r="C68" s="66">
        <v>3</v>
      </c>
      <c r="D68" s="66">
        <v>0</v>
      </c>
      <c r="E68" s="66">
        <v>202</v>
      </c>
      <c r="F68" s="255" t="str">
        <f t="shared" si="0"/>
        <v>1.0.3.0.202</v>
      </c>
      <c r="G68" s="94"/>
      <c r="H68" s="94"/>
      <c r="I68" s="94"/>
      <c r="J68" s="92" t="str">
        <f>IFERROR(LOOKUP("X",M68:AT68,M$1:AT$1),"--")</f>
        <v>A-ARG</v>
      </c>
      <c r="K68" s="90" t="s">
        <v>292</v>
      </c>
      <c r="L68" s="129" t="s">
        <v>293</v>
      </c>
      <c r="M68" s="70" t="s">
        <v>123</v>
      </c>
      <c r="AQ68" s="70"/>
      <c r="AR68" s="70"/>
      <c r="AW68" s="52" t="s">
        <v>136</v>
      </c>
      <c r="AX68" s="52" t="s">
        <v>137</v>
      </c>
    </row>
    <row r="69" spans="1:51" ht="30.6" hidden="1" outlineLevel="4" x14ac:dyDescent="0.2">
      <c r="A69" s="66">
        <v>1</v>
      </c>
      <c r="B69" s="66">
        <v>0</v>
      </c>
      <c r="C69" s="66">
        <v>3</v>
      </c>
      <c r="D69" s="66">
        <v>0</v>
      </c>
      <c r="E69" s="66">
        <v>203</v>
      </c>
      <c r="F69" s="255" t="str">
        <f t="shared" si="0"/>
        <v>1.0.3.0.203</v>
      </c>
      <c r="G69" s="94"/>
      <c r="H69" s="94"/>
      <c r="I69" s="94"/>
      <c r="J69" s="92" t="str">
        <f>IFERROR(LOOKUP("X",M69:AT69,M$1:AT$1),"--")</f>
        <v>A-ARG</v>
      </c>
      <c r="K69" s="97" t="s">
        <v>294</v>
      </c>
      <c r="L69" s="131" t="s">
        <v>295</v>
      </c>
      <c r="M69" s="70" t="s">
        <v>123</v>
      </c>
      <c r="AQ69" s="70"/>
      <c r="AR69" s="70"/>
      <c r="AW69" s="52" t="s">
        <v>136</v>
      </c>
      <c r="AX69" s="52" t="s">
        <v>137</v>
      </c>
    </row>
    <row r="70" spans="1:51" hidden="1" outlineLevel="1" x14ac:dyDescent="0.2">
      <c r="A70" s="24">
        <v>1</v>
      </c>
      <c r="B70" s="24">
        <v>1</v>
      </c>
      <c r="C70" s="24">
        <v>0</v>
      </c>
      <c r="D70" s="24">
        <v>0</v>
      </c>
      <c r="E70" s="235" t="s">
        <v>138</v>
      </c>
      <c r="F70" s="25" t="str">
        <f t="shared" si="0"/>
        <v>1.1.0.0.001</v>
      </c>
      <c r="G70" s="103"/>
      <c r="H70" s="103"/>
      <c r="I70" s="103"/>
      <c r="J70" s="156"/>
      <c r="K70" s="173" t="s">
        <v>296</v>
      </c>
      <c r="L70" s="74" t="s">
        <v>297</v>
      </c>
      <c r="M70" s="103"/>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103"/>
      <c r="AW70" s="74" t="s">
        <v>128</v>
      </c>
      <c r="AX70" s="74" t="s">
        <v>129</v>
      </c>
    </row>
    <row r="71" spans="1:51" hidden="1" outlineLevel="2" x14ac:dyDescent="0.2">
      <c r="A71" s="26">
        <v>1</v>
      </c>
      <c r="B71" s="26">
        <v>1</v>
      </c>
      <c r="C71" s="26">
        <v>1</v>
      </c>
      <c r="D71" s="26">
        <v>0</v>
      </c>
      <c r="E71" s="236" t="s">
        <v>138</v>
      </c>
      <c r="F71" s="27" t="str">
        <f t="shared" si="0"/>
        <v>1.1.1.0.001</v>
      </c>
      <c r="G71" s="104"/>
      <c r="H71" s="104"/>
      <c r="I71" s="104"/>
      <c r="J71" s="157"/>
      <c r="K71" s="104" t="s">
        <v>298</v>
      </c>
      <c r="L71" s="72" t="s">
        <v>299</v>
      </c>
      <c r="M71" s="104"/>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104"/>
      <c r="AW71" s="72"/>
      <c r="AX71" s="72"/>
    </row>
    <row r="72" spans="1:51" hidden="1" outlineLevel="4" x14ac:dyDescent="0.2">
      <c r="A72" s="66">
        <v>1</v>
      </c>
      <c r="B72" s="66">
        <v>1</v>
      </c>
      <c r="C72" s="66">
        <v>1</v>
      </c>
      <c r="D72" s="66">
        <v>0</v>
      </c>
      <c r="E72" s="66">
        <v>201</v>
      </c>
      <c r="F72" s="255" t="str">
        <f t="shared" si="0"/>
        <v>1.1.1.0.201</v>
      </c>
      <c r="G72" s="94"/>
      <c r="H72" s="94"/>
      <c r="I72" s="94"/>
      <c r="J72" s="92" t="str">
        <f>IFERROR(LOOKUP("X",M72:AT72,M$1:AT$1),"--")</f>
        <v>A-ARG</v>
      </c>
      <c r="K72" s="90" t="s">
        <v>300</v>
      </c>
      <c r="L72" s="123" t="s">
        <v>301</v>
      </c>
      <c r="M72" s="70" t="s">
        <v>123</v>
      </c>
      <c r="AQ72" s="70"/>
      <c r="AR72" s="70"/>
      <c r="AU72" s="90" t="s">
        <v>302</v>
      </c>
      <c r="AV72" s="1" t="s">
        <v>303</v>
      </c>
      <c r="AW72" s="52" t="s">
        <v>136</v>
      </c>
      <c r="AX72" s="52" t="s">
        <v>137</v>
      </c>
    </row>
    <row r="73" spans="1:51" hidden="1" outlineLevel="4" x14ac:dyDescent="0.2">
      <c r="A73" s="66">
        <v>1</v>
      </c>
      <c r="B73" s="66">
        <v>1</v>
      </c>
      <c r="C73" s="66">
        <v>1</v>
      </c>
      <c r="D73" s="66">
        <v>0</v>
      </c>
      <c r="E73" s="66">
        <v>202</v>
      </c>
      <c r="F73" s="255" t="str">
        <f t="shared" si="0"/>
        <v>1.1.1.0.202</v>
      </c>
      <c r="G73" s="94"/>
      <c r="H73" s="94"/>
      <c r="I73" s="94"/>
      <c r="J73" s="92" t="str">
        <f>IFERROR(LOOKUP("X",M73:AT73,M$1:AT$1),"--")</f>
        <v>A-ARG</v>
      </c>
      <c r="K73" s="92" t="s">
        <v>304</v>
      </c>
      <c r="L73" s="124" t="s">
        <v>305</v>
      </c>
      <c r="M73" s="70" t="s">
        <v>123</v>
      </c>
      <c r="AQ73" s="70"/>
      <c r="AR73" s="70"/>
      <c r="AU73" s="89" t="s">
        <v>306</v>
      </c>
      <c r="AV73" s="76" t="s">
        <v>307</v>
      </c>
      <c r="AW73" s="52" t="s">
        <v>136</v>
      </c>
      <c r="AX73" s="52" t="s">
        <v>137</v>
      </c>
    </row>
    <row r="74" spans="1:51" hidden="1" outlineLevel="4" x14ac:dyDescent="0.2">
      <c r="A74" s="66">
        <v>1</v>
      </c>
      <c r="B74" s="66">
        <v>1</v>
      </c>
      <c r="C74" s="66">
        <v>1</v>
      </c>
      <c r="D74" s="66">
        <v>0</v>
      </c>
      <c r="E74" s="66">
        <v>203</v>
      </c>
      <c r="F74" s="255" t="str">
        <f t="shared" si="0"/>
        <v>1.1.1.0.203</v>
      </c>
      <c r="G74" s="94"/>
      <c r="H74" s="94"/>
      <c r="I74" s="94"/>
      <c r="J74" s="92" t="str">
        <f>IFERROR(LOOKUP("X",M74:AT74,M$1:AT$1),"--")</f>
        <v>A-ARG</v>
      </c>
      <c r="K74" s="90" t="s">
        <v>308</v>
      </c>
      <c r="L74" s="129" t="s">
        <v>309</v>
      </c>
      <c r="M74" s="70" t="s">
        <v>123</v>
      </c>
      <c r="AQ74" s="70"/>
      <c r="AR74" s="70"/>
      <c r="AW74" s="52" t="s">
        <v>136</v>
      </c>
      <c r="AX74" s="52" t="s">
        <v>137</v>
      </c>
      <c r="AY74" s="1" t="s">
        <v>123</v>
      </c>
    </row>
    <row r="75" spans="1:51" ht="10.95" hidden="1" customHeight="1" outlineLevel="5" x14ac:dyDescent="0.2">
      <c r="A75" s="201"/>
      <c r="B75" s="201"/>
      <c r="C75" s="201"/>
      <c r="D75" s="201"/>
      <c r="E75" s="201"/>
      <c r="F75" s="256"/>
      <c r="G75" s="193" t="s">
        <v>310</v>
      </c>
      <c r="H75" s="196" t="s">
        <v>138</v>
      </c>
      <c r="I75" s="193" t="str">
        <f>F74&amp;"."&amp;Table2[[#This Row],[Deliverable Type]]&amp;"."&amp;Table2[[#This Row],[Deliverable ID]]</f>
        <v>1.1.1.0.203.M3.001</v>
      </c>
      <c r="J75" s="194" t="str">
        <f>J74</f>
        <v>A-ARG</v>
      </c>
      <c r="K75" s="206" t="s">
        <v>311</v>
      </c>
      <c r="L75" s="213" t="s">
        <v>312</v>
      </c>
      <c r="M75" s="203"/>
      <c r="N75" s="204"/>
      <c r="O75" s="204"/>
      <c r="P75" s="204"/>
      <c r="Q75" s="204"/>
      <c r="R75" s="204"/>
      <c r="S75" s="204"/>
      <c r="T75" s="204"/>
      <c r="U75" s="204"/>
      <c r="V75" s="204"/>
      <c r="W75" s="204"/>
      <c r="X75" s="204"/>
      <c r="Y75" s="204"/>
      <c r="Z75" s="204"/>
      <c r="AA75" s="204"/>
      <c r="AB75" s="204"/>
      <c r="AC75" s="203"/>
      <c r="AD75" s="204"/>
      <c r="AE75" s="204"/>
      <c r="AF75" s="204"/>
      <c r="AG75" s="204"/>
      <c r="AH75" s="204"/>
      <c r="AI75" s="204"/>
      <c r="AJ75" s="204"/>
      <c r="AK75" s="204"/>
      <c r="AL75" s="204"/>
      <c r="AM75" s="204"/>
      <c r="AN75" s="204"/>
      <c r="AO75" s="204"/>
      <c r="AP75" s="204"/>
      <c r="AQ75" s="203"/>
      <c r="AR75" s="203"/>
      <c r="AS75" s="204"/>
      <c r="AT75" s="204"/>
      <c r="AU75" s="207" t="s">
        <v>313</v>
      </c>
      <c r="AV75" s="208" t="s">
        <v>314</v>
      </c>
      <c r="AW75" s="52" t="s">
        <v>136</v>
      </c>
      <c r="AX75" s="52" t="s">
        <v>137</v>
      </c>
    </row>
    <row r="76" spans="1:51" ht="20.399999999999999" hidden="1" outlineLevel="4" x14ac:dyDescent="0.2">
      <c r="A76" s="66">
        <v>1</v>
      </c>
      <c r="B76" s="66">
        <v>1</v>
      </c>
      <c r="C76" s="66">
        <v>1</v>
      </c>
      <c r="D76" s="66">
        <v>0</v>
      </c>
      <c r="E76" s="66">
        <v>204</v>
      </c>
      <c r="F76" s="255" t="str">
        <f t="shared" si="0"/>
        <v>1.1.1.0.204</v>
      </c>
      <c r="G76" s="94"/>
      <c r="H76" s="94"/>
      <c r="I76" s="94"/>
      <c r="J76" s="92" t="str">
        <f>IFERROR(LOOKUP("X",M76:AT76,M$1:AT$1),"--")</f>
        <v>A-ARG</v>
      </c>
      <c r="K76" s="94" t="s">
        <v>315</v>
      </c>
      <c r="L76" s="134" t="s">
        <v>316</v>
      </c>
      <c r="M76" s="70" t="s">
        <v>123</v>
      </c>
      <c r="AQ76" s="70"/>
      <c r="AR76" s="70"/>
      <c r="AU76" s="89" t="s">
        <v>317</v>
      </c>
      <c r="AV76" s="2" t="s">
        <v>318</v>
      </c>
      <c r="AW76" s="52" t="s">
        <v>136</v>
      </c>
      <c r="AX76" s="52" t="s">
        <v>137</v>
      </c>
      <c r="AY76" s="1" t="s">
        <v>123</v>
      </c>
    </row>
    <row r="77" spans="1:51" ht="21.6" hidden="1" customHeight="1" outlineLevel="5" x14ac:dyDescent="0.2">
      <c r="A77" s="201"/>
      <c r="B77" s="201"/>
      <c r="C77" s="201"/>
      <c r="D77" s="201"/>
      <c r="E77" s="201"/>
      <c r="F77" s="256"/>
      <c r="G77" s="193" t="s">
        <v>164</v>
      </c>
      <c r="H77" s="196" t="s">
        <v>138</v>
      </c>
      <c r="I77" s="193" t="str">
        <f>F76&amp;"."&amp;Table2[[#This Row],[Deliverable Type]]&amp;"."&amp;Table2[[#This Row],[Deliverable ID]]</f>
        <v>1.1.1.0.204.PP.001</v>
      </c>
      <c r="J77" s="194" t="str">
        <f>J76</f>
        <v>A-ARG</v>
      </c>
      <c r="K77" s="206" t="s">
        <v>319</v>
      </c>
      <c r="L77" s="214" t="s">
        <v>320</v>
      </c>
      <c r="M77" s="203"/>
      <c r="N77" s="204"/>
      <c r="O77" s="204"/>
      <c r="P77" s="204"/>
      <c r="Q77" s="204"/>
      <c r="R77" s="204"/>
      <c r="S77" s="204"/>
      <c r="T77" s="204"/>
      <c r="U77" s="204"/>
      <c r="V77" s="204"/>
      <c r="W77" s="204"/>
      <c r="X77" s="204"/>
      <c r="Y77" s="204"/>
      <c r="Z77" s="204"/>
      <c r="AA77" s="204"/>
      <c r="AB77" s="204"/>
      <c r="AC77" s="203"/>
      <c r="AD77" s="204"/>
      <c r="AE77" s="204"/>
      <c r="AF77" s="204"/>
      <c r="AG77" s="204"/>
      <c r="AH77" s="204"/>
      <c r="AI77" s="204"/>
      <c r="AJ77" s="204"/>
      <c r="AK77" s="204"/>
      <c r="AL77" s="204"/>
      <c r="AM77" s="204"/>
      <c r="AN77" s="204"/>
      <c r="AO77" s="204"/>
      <c r="AP77" s="204"/>
      <c r="AQ77" s="203"/>
      <c r="AR77" s="203"/>
      <c r="AS77" s="204"/>
      <c r="AT77" s="204"/>
      <c r="AU77" s="207" t="s">
        <v>151</v>
      </c>
      <c r="AV77" s="208" t="s">
        <v>152</v>
      </c>
      <c r="AW77" s="52" t="s">
        <v>136</v>
      </c>
      <c r="AX77" s="52" t="s">
        <v>137</v>
      </c>
    </row>
    <row r="78" spans="1:51" hidden="1" outlineLevel="2" x14ac:dyDescent="0.2">
      <c r="A78" s="26">
        <v>1</v>
      </c>
      <c r="B78" s="26">
        <v>1</v>
      </c>
      <c r="C78" s="26">
        <v>2</v>
      </c>
      <c r="D78" s="26">
        <v>0</v>
      </c>
      <c r="E78" s="236" t="s">
        <v>138</v>
      </c>
      <c r="F78" s="27" t="str">
        <f t="shared" si="0"/>
        <v>1.1.2.0.001</v>
      </c>
      <c r="G78" s="104"/>
      <c r="H78" s="104"/>
      <c r="I78" s="104"/>
      <c r="J78" s="157"/>
      <c r="K78" s="104" t="s">
        <v>321</v>
      </c>
      <c r="L78" s="72" t="s">
        <v>322</v>
      </c>
      <c r="M78" s="104"/>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104"/>
      <c r="AW78" s="72"/>
      <c r="AX78" s="72"/>
    </row>
    <row r="79" spans="1:51" hidden="1" outlineLevel="1" x14ac:dyDescent="0.2">
      <c r="A79" s="24">
        <v>1</v>
      </c>
      <c r="B79" s="24">
        <v>8</v>
      </c>
      <c r="C79" s="24">
        <v>0</v>
      </c>
      <c r="D79" s="24">
        <v>0</v>
      </c>
      <c r="E79" s="235" t="s">
        <v>138</v>
      </c>
      <c r="F79" s="25" t="str">
        <f t="shared" si="0"/>
        <v>1.8.0.0.001</v>
      </c>
      <c r="G79" s="103"/>
      <c r="H79" s="103"/>
      <c r="I79" s="103"/>
      <c r="J79" s="156"/>
      <c r="K79" s="173" t="s">
        <v>323</v>
      </c>
      <c r="L79" s="74" t="s">
        <v>324</v>
      </c>
      <c r="M79" s="103"/>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103"/>
      <c r="AW79" s="74" t="s">
        <v>325</v>
      </c>
      <c r="AX79" s="74" t="s">
        <v>326</v>
      </c>
    </row>
    <row r="80" spans="1:51" hidden="1" outlineLevel="2" x14ac:dyDescent="0.2">
      <c r="A80" s="26">
        <v>1</v>
      </c>
      <c r="B80" s="26">
        <v>8</v>
      </c>
      <c r="C80" s="26">
        <v>6</v>
      </c>
      <c r="D80" s="26">
        <v>0</v>
      </c>
      <c r="E80" s="236" t="s">
        <v>138</v>
      </c>
      <c r="F80" s="27" t="str">
        <f t="shared" si="0"/>
        <v>1.8.6.0.001</v>
      </c>
      <c r="G80" s="104"/>
      <c r="H80" s="104"/>
      <c r="I80" s="104"/>
      <c r="J80" s="157"/>
      <c r="K80" s="104" t="s">
        <v>327</v>
      </c>
      <c r="L80" s="72" t="s">
        <v>328</v>
      </c>
      <c r="M80" s="104"/>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104"/>
      <c r="AW80" s="72"/>
      <c r="AX80" s="72"/>
    </row>
    <row r="81" spans="1:51" ht="20.399999999999999" hidden="1" outlineLevel="4" x14ac:dyDescent="0.2">
      <c r="A81" s="66">
        <v>1</v>
      </c>
      <c r="B81" s="66">
        <v>8</v>
      </c>
      <c r="C81" s="66">
        <v>6</v>
      </c>
      <c r="D81" s="66">
        <v>0</v>
      </c>
      <c r="E81" s="66">
        <v>201</v>
      </c>
      <c r="F81" s="255" t="str">
        <f t="shared" si="0"/>
        <v>1.8.6.0.201</v>
      </c>
      <c r="G81" s="94"/>
      <c r="H81" s="94"/>
      <c r="I81" s="94"/>
      <c r="J81" s="92" t="str">
        <f>IFERROR(LOOKUP("X",M81:AT81,M$1:AT$1),"--")</f>
        <v>M-AMA</v>
      </c>
      <c r="K81" s="89" t="s">
        <v>329</v>
      </c>
      <c r="L81" s="133" t="s">
        <v>330</v>
      </c>
      <c r="M81" s="70"/>
      <c r="AD81" s="70" t="s">
        <v>123</v>
      </c>
      <c r="AE81" s="70"/>
      <c r="AQ81" s="70"/>
      <c r="AR81" s="70"/>
      <c r="AW81" s="52" t="s">
        <v>136</v>
      </c>
      <c r="AX81" s="52" t="s">
        <v>137</v>
      </c>
      <c r="AY81" s="1" t="s">
        <v>123</v>
      </c>
    </row>
    <row r="82" spans="1:51" ht="11.25" hidden="1" customHeight="1" outlineLevel="5" x14ac:dyDescent="0.2">
      <c r="A82" s="201"/>
      <c r="B82" s="201"/>
      <c r="C82" s="201"/>
      <c r="D82" s="201"/>
      <c r="E82" s="201"/>
      <c r="F82" s="256"/>
      <c r="G82" s="193" t="s">
        <v>202</v>
      </c>
      <c r="H82" s="196" t="s">
        <v>138</v>
      </c>
      <c r="I82" s="193" t="str">
        <f>F81&amp;"."&amp;Table2[[#This Row],[Deliverable Type]]&amp;"."&amp;Table2[[#This Row],[Deliverable ID]]</f>
        <v>1.8.6.0.201.SN.001</v>
      </c>
      <c r="J82" s="194" t="str">
        <f>J81</f>
        <v>M-AMA</v>
      </c>
      <c r="K82" s="206" t="s">
        <v>331</v>
      </c>
      <c r="L82" s="213" t="s">
        <v>332</v>
      </c>
      <c r="M82" s="203"/>
      <c r="N82" s="204"/>
      <c r="O82" s="204"/>
      <c r="P82" s="204"/>
      <c r="Q82" s="204"/>
      <c r="R82" s="204"/>
      <c r="S82" s="204"/>
      <c r="T82" s="204"/>
      <c r="U82" s="204"/>
      <c r="V82" s="204"/>
      <c r="W82" s="204"/>
      <c r="X82" s="204"/>
      <c r="Y82" s="204"/>
      <c r="Z82" s="204"/>
      <c r="AA82" s="204"/>
      <c r="AB82" s="204"/>
      <c r="AC82" s="203"/>
      <c r="AD82" s="204"/>
      <c r="AE82" s="204"/>
      <c r="AF82" s="204"/>
      <c r="AG82" s="204"/>
      <c r="AH82" s="204"/>
      <c r="AI82" s="204"/>
      <c r="AJ82" s="204"/>
      <c r="AK82" s="204"/>
      <c r="AL82" s="204"/>
      <c r="AM82" s="204"/>
      <c r="AN82" s="204"/>
      <c r="AO82" s="204"/>
      <c r="AP82" s="204"/>
      <c r="AQ82" s="203"/>
      <c r="AR82" s="203"/>
      <c r="AS82" s="204"/>
      <c r="AT82" s="204"/>
      <c r="AU82" s="207" t="s">
        <v>151</v>
      </c>
      <c r="AV82" s="208" t="s">
        <v>152</v>
      </c>
      <c r="AW82" s="52" t="s">
        <v>136</v>
      </c>
      <c r="AX82" s="52" t="s">
        <v>137</v>
      </c>
    </row>
    <row r="83" spans="1:51" hidden="1" outlineLevel="4" x14ac:dyDescent="0.2">
      <c r="A83" s="66">
        <v>1</v>
      </c>
      <c r="B83" s="66">
        <v>8</v>
      </c>
      <c r="C83" s="66">
        <v>6</v>
      </c>
      <c r="D83" s="66">
        <v>0</v>
      </c>
      <c r="E83" s="66">
        <v>202</v>
      </c>
      <c r="F83" s="255" t="str">
        <f t="shared" si="0"/>
        <v>1.8.6.0.202</v>
      </c>
      <c r="G83" s="94"/>
      <c r="H83" s="94"/>
      <c r="I83" s="94"/>
      <c r="J83" s="92" t="str">
        <f>IFERROR(LOOKUP("X",M83:AT83,M$1:AT$1),"--")</f>
        <v>M-AMA</v>
      </c>
      <c r="K83" s="89" t="s">
        <v>333</v>
      </c>
      <c r="L83" s="130" t="s">
        <v>334</v>
      </c>
      <c r="M83" s="70"/>
      <c r="AD83" s="70" t="s">
        <v>123</v>
      </c>
      <c r="AE83" s="70"/>
      <c r="AQ83" s="70"/>
      <c r="AR83" s="70"/>
      <c r="AW83" s="52" t="s">
        <v>136</v>
      </c>
      <c r="AX83" s="52" t="s">
        <v>137</v>
      </c>
      <c r="AY83" s="1" t="s">
        <v>123</v>
      </c>
    </row>
    <row r="84" spans="1:51" ht="11.25" hidden="1" customHeight="1" outlineLevel="5" x14ac:dyDescent="0.2">
      <c r="A84" s="201"/>
      <c r="B84" s="201"/>
      <c r="C84" s="201"/>
      <c r="D84" s="201"/>
      <c r="E84" s="201"/>
      <c r="F84" s="256"/>
      <c r="G84" s="193" t="s">
        <v>157</v>
      </c>
      <c r="H84" s="196" t="s">
        <v>138</v>
      </c>
      <c r="I84" s="193" t="str">
        <f>F83&amp;"."&amp;Table2[[#This Row],[Deliverable Type]]&amp;"."&amp;Table2[[#This Row],[Deliverable ID]]</f>
        <v>1.8.6.0.202.SP.001</v>
      </c>
      <c r="J84" s="194" t="str">
        <f>J83</f>
        <v>M-AMA</v>
      </c>
      <c r="K84" s="206" t="s">
        <v>335</v>
      </c>
      <c r="L84" s="214" t="s">
        <v>336</v>
      </c>
      <c r="M84" s="203"/>
      <c r="N84" s="204"/>
      <c r="O84" s="204"/>
      <c r="P84" s="204"/>
      <c r="Q84" s="204"/>
      <c r="R84" s="204"/>
      <c r="S84" s="204"/>
      <c r="T84" s="204"/>
      <c r="U84" s="204"/>
      <c r="V84" s="204"/>
      <c r="W84" s="204"/>
      <c r="X84" s="204"/>
      <c r="Y84" s="204"/>
      <c r="Z84" s="204"/>
      <c r="AA84" s="204"/>
      <c r="AB84" s="204"/>
      <c r="AC84" s="203"/>
      <c r="AD84" s="204"/>
      <c r="AE84" s="204"/>
      <c r="AF84" s="204"/>
      <c r="AG84" s="204"/>
      <c r="AH84" s="204"/>
      <c r="AI84" s="204"/>
      <c r="AJ84" s="204"/>
      <c r="AK84" s="204"/>
      <c r="AL84" s="204"/>
      <c r="AM84" s="204"/>
      <c r="AN84" s="204"/>
      <c r="AO84" s="204"/>
      <c r="AP84" s="204"/>
      <c r="AQ84" s="203"/>
      <c r="AR84" s="203"/>
      <c r="AS84" s="204"/>
      <c r="AT84" s="204"/>
      <c r="AU84" s="207" t="s">
        <v>151</v>
      </c>
      <c r="AV84" s="208" t="s">
        <v>152</v>
      </c>
      <c r="AW84" s="52" t="s">
        <v>136</v>
      </c>
      <c r="AX84" s="52" t="s">
        <v>137</v>
      </c>
    </row>
    <row r="85" spans="1:51" hidden="1" outlineLevel="1" x14ac:dyDescent="0.2">
      <c r="A85" s="24">
        <v>1</v>
      </c>
      <c r="B85" s="24">
        <v>9</v>
      </c>
      <c r="C85" s="24">
        <v>0</v>
      </c>
      <c r="D85" s="24">
        <v>0</v>
      </c>
      <c r="E85" s="235" t="s">
        <v>138</v>
      </c>
      <c r="F85" s="25" t="str">
        <f t="shared" si="0"/>
        <v>1.9.0.0.001</v>
      </c>
      <c r="G85" s="103"/>
      <c r="H85" s="103"/>
      <c r="I85" s="103"/>
      <c r="J85" s="156"/>
      <c r="K85" s="173" t="s">
        <v>337</v>
      </c>
      <c r="L85" s="74" t="s">
        <v>338</v>
      </c>
      <c r="M85" s="103"/>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103"/>
      <c r="AW85" s="74"/>
      <c r="AX85" s="74"/>
    </row>
    <row r="86" spans="1:51" hidden="1" outlineLevel="4" x14ac:dyDescent="0.2">
      <c r="A86" s="66">
        <v>1</v>
      </c>
      <c r="B86" s="66">
        <v>9</v>
      </c>
      <c r="C86" s="66">
        <v>0</v>
      </c>
      <c r="D86" s="66">
        <v>0</v>
      </c>
      <c r="E86" s="66">
        <v>201</v>
      </c>
      <c r="F86" s="255" t="str">
        <f t="shared" si="0"/>
        <v>1.9.0.0.201</v>
      </c>
      <c r="G86" s="94"/>
      <c r="H86" s="94"/>
      <c r="I86" s="94"/>
      <c r="J86" s="92" t="str">
        <f>IFERROR(LOOKUP("X",M86:AT86,M$1:AT$1),"--")</f>
        <v>K-PMA</v>
      </c>
      <c r="K86" s="90" t="s">
        <v>339</v>
      </c>
      <c r="L86" s="123" t="s">
        <v>340</v>
      </c>
      <c r="AQ86" s="70" t="s">
        <v>123</v>
      </c>
      <c r="AR86" s="70"/>
      <c r="AW86" s="52" t="s">
        <v>136</v>
      </c>
      <c r="AX86" s="52" t="s">
        <v>137</v>
      </c>
    </row>
    <row r="87" spans="1:51" hidden="1" outlineLevel="4" x14ac:dyDescent="0.2">
      <c r="A87" s="66">
        <v>1</v>
      </c>
      <c r="B87" s="66">
        <v>9</v>
      </c>
      <c r="C87" s="66">
        <v>0</v>
      </c>
      <c r="D87" s="66">
        <v>0</v>
      </c>
      <c r="E87" s="66">
        <v>202</v>
      </c>
      <c r="F87" s="255" t="str">
        <f t="shared" si="0"/>
        <v>1.9.0.0.202</v>
      </c>
      <c r="G87" s="94"/>
      <c r="H87" s="94"/>
      <c r="I87" s="94"/>
      <c r="J87" s="92" t="str">
        <f>IFERROR(LOOKUP("X",M87:AT87,M$1:AT$1),"--")</f>
        <v>K-PMA</v>
      </c>
      <c r="K87" s="90" t="s">
        <v>341</v>
      </c>
      <c r="L87" s="129" t="s">
        <v>342</v>
      </c>
      <c r="AQ87" s="70" t="s">
        <v>123</v>
      </c>
      <c r="AR87" s="70"/>
      <c r="AW87" s="52" t="s">
        <v>136</v>
      </c>
      <c r="AX87" s="52" t="s">
        <v>137</v>
      </c>
    </row>
    <row r="88" spans="1:51" ht="22.5" hidden="1" customHeight="1" outlineLevel="5" x14ac:dyDescent="0.2">
      <c r="A88" s="201"/>
      <c r="B88" s="201"/>
      <c r="C88" s="201"/>
      <c r="D88" s="201"/>
      <c r="E88" s="201"/>
      <c r="F88" s="256"/>
      <c r="G88" s="193" t="s">
        <v>253</v>
      </c>
      <c r="H88" s="196" t="s">
        <v>138</v>
      </c>
      <c r="I88" s="193" t="str">
        <f>F87&amp;"."&amp;Table2[[#This Row],[Deliverable Type]]&amp;"."&amp;Table2[[#This Row],[Deliverable ID]]</f>
        <v>1.9.0.0.202.RP.001</v>
      </c>
      <c r="J88" s="194" t="str">
        <f>J87</f>
        <v>K-PMA</v>
      </c>
      <c r="K88" s="206" t="s">
        <v>343</v>
      </c>
      <c r="L88" s="214" t="s">
        <v>344</v>
      </c>
      <c r="M88" s="203"/>
      <c r="N88" s="204"/>
      <c r="O88" s="204"/>
      <c r="P88" s="204"/>
      <c r="Q88" s="204"/>
      <c r="R88" s="204"/>
      <c r="S88" s="204"/>
      <c r="T88" s="204"/>
      <c r="U88" s="204"/>
      <c r="V88" s="204"/>
      <c r="W88" s="204"/>
      <c r="X88" s="204"/>
      <c r="Y88" s="204"/>
      <c r="Z88" s="204"/>
      <c r="AA88" s="204"/>
      <c r="AB88" s="204"/>
      <c r="AC88" s="203"/>
      <c r="AD88" s="204"/>
      <c r="AE88" s="204"/>
      <c r="AF88" s="204"/>
      <c r="AG88" s="204"/>
      <c r="AH88" s="204"/>
      <c r="AI88" s="204"/>
      <c r="AJ88" s="204"/>
      <c r="AK88" s="204"/>
      <c r="AL88" s="204"/>
      <c r="AM88" s="204"/>
      <c r="AN88" s="204"/>
      <c r="AO88" s="204"/>
      <c r="AP88" s="204"/>
      <c r="AQ88" s="203"/>
      <c r="AR88" s="203"/>
      <c r="AS88" s="204"/>
      <c r="AT88" s="204"/>
      <c r="AU88" s="207" t="s">
        <v>151</v>
      </c>
      <c r="AV88" s="208" t="s">
        <v>152</v>
      </c>
      <c r="AW88" s="52" t="s">
        <v>136</v>
      </c>
      <c r="AX88" s="52" t="s">
        <v>137</v>
      </c>
      <c r="AY88" s="1" t="s">
        <v>123</v>
      </c>
    </row>
    <row r="89" spans="1:51" customFormat="1" ht="18" customHeight="1" collapsed="1" x14ac:dyDescent="0.3">
      <c r="A89" s="270">
        <v>2</v>
      </c>
      <c r="B89" s="270">
        <v>0</v>
      </c>
      <c r="C89" s="270">
        <v>0</v>
      </c>
      <c r="D89" s="270">
        <v>0</v>
      </c>
      <c r="E89" s="271" t="s">
        <v>116</v>
      </c>
      <c r="F89" s="223" t="str">
        <f t="shared" si="0"/>
        <v>2.0.0.0.000</v>
      </c>
      <c r="G89" s="224"/>
      <c r="H89" s="224"/>
      <c r="I89" s="224"/>
      <c r="J89" s="225"/>
      <c r="K89" s="226" t="s">
        <v>345</v>
      </c>
      <c r="L89" s="227" t="s">
        <v>346</v>
      </c>
      <c r="M89" s="228"/>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8"/>
      <c r="AW89" s="291" t="s">
        <v>325</v>
      </c>
      <c r="AX89" s="291" t="s">
        <v>326</v>
      </c>
      <c r="AY89" s="220"/>
    </row>
    <row r="90" spans="1:51" hidden="1" outlineLevel="1" x14ac:dyDescent="0.2">
      <c r="A90" s="24">
        <v>2</v>
      </c>
      <c r="B90" s="24">
        <v>0</v>
      </c>
      <c r="C90" s="24">
        <v>0</v>
      </c>
      <c r="D90" s="24">
        <v>0</v>
      </c>
      <c r="E90" s="235" t="s">
        <v>138</v>
      </c>
      <c r="F90" s="25" t="str">
        <f t="shared" si="0"/>
        <v>2.0.0.0.001</v>
      </c>
      <c r="G90" s="103"/>
      <c r="H90" s="103"/>
      <c r="I90" s="103"/>
      <c r="J90" s="156"/>
      <c r="K90" s="173" t="s">
        <v>139</v>
      </c>
      <c r="L90" s="74" t="s">
        <v>140</v>
      </c>
      <c r="M90" s="103"/>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103"/>
      <c r="AW90" s="74" t="s">
        <v>325</v>
      </c>
      <c r="AX90" s="74" t="s">
        <v>326</v>
      </c>
    </row>
    <row r="91" spans="1:51" hidden="1" outlineLevel="2" x14ac:dyDescent="0.2">
      <c r="A91" s="26">
        <v>2</v>
      </c>
      <c r="B91" s="26">
        <v>0</v>
      </c>
      <c r="C91" s="26">
        <v>1</v>
      </c>
      <c r="D91" s="26">
        <v>0</v>
      </c>
      <c r="E91" s="236" t="s">
        <v>138</v>
      </c>
      <c r="F91" s="27" t="str">
        <f t="shared" si="0"/>
        <v>2.0.1.0.001</v>
      </c>
      <c r="G91" s="104"/>
      <c r="H91" s="104"/>
      <c r="I91" s="104"/>
      <c r="J91" s="157"/>
      <c r="K91" s="104" t="s">
        <v>141</v>
      </c>
      <c r="L91" s="72" t="s">
        <v>141</v>
      </c>
      <c r="M91" s="104"/>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104"/>
      <c r="AW91" s="72"/>
      <c r="AX91" s="72"/>
    </row>
    <row r="92" spans="1:51" hidden="1" outlineLevel="3" x14ac:dyDescent="0.2">
      <c r="A92" s="73">
        <v>2</v>
      </c>
      <c r="B92" s="73">
        <v>0</v>
      </c>
      <c r="C92" s="73">
        <v>1</v>
      </c>
      <c r="D92" s="73">
        <v>1</v>
      </c>
      <c r="E92" s="237" t="s">
        <v>138</v>
      </c>
      <c r="F92" s="28" t="str">
        <f t="shared" si="0"/>
        <v>2.0.1.1.001</v>
      </c>
      <c r="G92" s="105"/>
      <c r="H92" s="105"/>
      <c r="I92" s="105"/>
      <c r="J92" s="158"/>
      <c r="K92" s="158" t="s">
        <v>142</v>
      </c>
      <c r="L92" s="73" t="s">
        <v>143</v>
      </c>
      <c r="M92" s="105"/>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105"/>
      <c r="AW92" s="286"/>
      <c r="AX92" s="286"/>
    </row>
    <row r="93" spans="1:51" hidden="1" outlineLevel="4" x14ac:dyDescent="0.2">
      <c r="A93" s="66">
        <v>2</v>
      </c>
      <c r="B93" s="66">
        <v>0</v>
      </c>
      <c r="C93" s="66">
        <v>1</v>
      </c>
      <c r="D93" s="66">
        <v>1</v>
      </c>
      <c r="E93" s="56" t="s">
        <v>138</v>
      </c>
      <c r="F93" s="255" t="str">
        <f t="shared" si="0"/>
        <v>2.0.1.1.001</v>
      </c>
      <c r="G93" s="94"/>
      <c r="H93" s="94"/>
      <c r="I93" s="94"/>
      <c r="J93" s="92" t="str">
        <f>IFERROR(LOOKUP("X",M93:AT93,M$1:AT$1),"--")</f>
        <v>K-PMA</v>
      </c>
      <c r="K93" s="94" t="s">
        <v>347</v>
      </c>
      <c r="L93" s="128" t="s">
        <v>348</v>
      </c>
      <c r="M93" s="70"/>
      <c r="AC93" s="70"/>
      <c r="AQ93" s="70" t="s">
        <v>123</v>
      </c>
      <c r="AR93" s="70"/>
      <c r="AU93" s="89"/>
      <c r="AV93" s="71"/>
      <c r="AW93" s="292" t="s">
        <v>325</v>
      </c>
      <c r="AX93" s="292" t="s">
        <v>326</v>
      </c>
      <c r="AY93" s="1" t="s">
        <v>123</v>
      </c>
    </row>
    <row r="94" spans="1:51" ht="11.25" hidden="1" customHeight="1" outlineLevel="5" x14ac:dyDescent="0.2">
      <c r="A94" s="201"/>
      <c r="B94" s="201"/>
      <c r="C94" s="201"/>
      <c r="D94" s="201"/>
      <c r="E94" s="201"/>
      <c r="F94" s="256"/>
      <c r="G94" s="193" t="s">
        <v>148</v>
      </c>
      <c r="H94" s="196" t="s">
        <v>138</v>
      </c>
      <c r="I94" s="193" t="str">
        <f>F93&amp;"."&amp;Table2[[#This Row],[Deliverable Type]]&amp;"."&amp;Table2[[#This Row],[Deliverable ID]]</f>
        <v>2.0.1.1.001.PL.001</v>
      </c>
      <c r="J94" s="194" t="str">
        <f>J93</f>
        <v>K-PMA</v>
      </c>
      <c r="K94" s="206" t="s">
        <v>347</v>
      </c>
      <c r="L94" s="213" t="s">
        <v>150</v>
      </c>
      <c r="M94" s="203"/>
      <c r="N94" s="204"/>
      <c r="O94" s="204"/>
      <c r="P94" s="204"/>
      <c r="Q94" s="204"/>
      <c r="R94" s="204"/>
      <c r="S94" s="204"/>
      <c r="T94" s="204"/>
      <c r="U94" s="204"/>
      <c r="V94" s="204"/>
      <c r="W94" s="204"/>
      <c r="X94" s="204"/>
      <c r="Y94" s="204"/>
      <c r="Z94" s="204"/>
      <c r="AA94" s="204"/>
      <c r="AB94" s="204"/>
      <c r="AC94" s="203"/>
      <c r="AD94" s="204"/>
      <c r="AE94" s="204"/>
      <c r="AF94" s="204"/>
      <c r="AG94" s="204"/>
      <c r="AH94" s="204"/>
      <c r="AI94" s="204"/>
      <c r="AJ94" s="204"/>
      <c r="AK94" s="204"/>
      <c r="AL94" s="204"/>
      <c r="AM94" s="204"/>
      <c r="AN94" s="204"/>
      <c r="AO94" s="204"/>
      <c r="AP94" s="204"/>
      <c r="AQ94" s="203"/>
      <c r="AR94" s="203"/>
      <c r="AS94" s="204"/>
      <c r="AT94" s="204"/>
      <c r="AU94" s="207" t="s">
        <v>151</v>
      </c>
      <c r="AV94" s="208" t="s">
        <v>152</v>
      </c>
      <c r="AW94" s="292" t="s">
        <v>325</v>
      </c>
      <c r="AX94" s="292" t="s">
        <v>326</v>
      </c>
    </row>
    <row r="95" spans="1:51" hidden="1" outlineLevel="4" x14ac:dyDescent="0.2">
      <c r="A95" s="66">
        <v>2</v>
      </c>
      <c r="B95" s="66">
        <v>0</v>
      </c>
      <c r="C95" s="66">
        <v>1</v>
      </c>
      <c r="D95" s="66">
        <v>1</v>
      </c>
      <c r="E95" s="56" t="s">
        <v>229</v>
      </c>
      <c r="F95" s="255" t="str">
        <f t="shared" ref="F95:F191" si="3">A95&amp;"."&amp;B95&amp;"."&amp;C95&amp;"."&amp;D95&amp;"."&amp;E95</f>
        <v>2.0.1.1.002</v>
      </c>
      <c r="G95" s="94"/>
      <c r="H95" s="94"/>
      <c r="I95" s="94"/>
      <c r="J95" s="92" t="str">
        <f>IFERROR(LOOKUP("X",M95:AT95,M$1:AT$1),"--")</f>
        <v>K-PMA</v>
      </c>
      <c r="K95" s="94" t="s">
        <v>349</v>
      </c>
      <c r="L95" s="134" t="s">
        <v>350</v>
      </c>
      <c r="M95" s="70"/>
      <c r="AC95" s="70"/>
      <c r="AQ95" s="70" t="s">
        <v>123</v>
      </c>
      <c r="AR95" s="70"/>
      <c r="AU95" s="89"/>
      <c r="AV95" s="71"/>
      <c r="AW95" s="292" t="s">
        <v>325</v>
      </c>
      <c r="AX95" s="292" t="s">
        <v>326</v>
      </c>
      <c r="AY95" s="1" t="s">
        <v>123</v>
      </c>
    </row>
    <row r="96" spans="1:51" ht="11.25" hidden="1" customHeight="1" outlineLevel="5" x14ac:dyDescent="0.2">
      <c r="A96" s="201"/>
      <c r="B96" s="201"/>
      <c r="C96" s="201"/>
      <c r="D96" s="201"/>
      <c r="E96" s="201"/>
      <c r="F96" s="256"/>
      <c r="G96" s="193" t="s">
        <v>148</v>
      </c>
      <c r="H96" s="196" t="s">
        <v>138</v>
      </c>
      <c r="I96" s="193" t="str">
        <f>F95&amp;"."&amp;Table2[[#This Row],[Deliverable Type]]&amp;"."&amp;Table2[[#This Row],[Deliverable ID]]</f>
        <v>2.0.1.1.002.PL.001</v>
      </c>
      <c r="J96" s="194" t="str">
        <f>J95</f>
        <v>K-PMA</v>
      </c>
      <c r="K96" s="206" t="s">
        <v>349</v>
      </c>
      <c r="L96" s="213" t="s">
        <v>350</v>
      </c>
      <c r="M96" s="203"/>
      <c r="N96" s="204"/>
      <c r="O96" s="204"/>
      <c r="P96" s="204"/>
      <c r="Q96" s="204"/>
      <c r="R96" s="204"/>
      <c r="S96" s="204"/>
      <c r="T96" s="204"/>
      <c r="U96" s="204"/>
      <c r="V96" s="204"/>
      <c r="W96" s="204"/>
      <c r="X96" s="204"/>
      <c r="Y96" s="204"/>
      <c r="Z96" s="204"/>
      <c r="AA96" s="204"/>
      <c r="AB96" s="204"/>
      <c r="AC96" s="203"/>
      <c r="AD96" s="204"/>
      <c r="AE96" s="204"/>
      <c r="AF96" s="204"/>
      <c r="AG96" s="204"/>
      <c r="AH96" s="204"/>
      <c r="AI96" s="204"/>
      <c r="AJ96" s="204"/>
      <c r="AK96" s="204"/>
      <c r="AL96" s="204"/>
      <c r="AM96" s="204"/>
      <c r="AN96" s="204"/>
      <c r="AO96" s="204"/>
      <c r="AP96" s="204"/>
      <c r="AQ96" s="203"/>
      <c r="AR96" s="203"/>
      <c r="AS96" s="204"/>
      <c r="AT96" s="204"/>
      <c r="AU96" s="207" t="s">
        <v>151</v>
      </c>
      <c r="AV96" s="208" t="s">
        <v>152</v>
      </c>
      <c r="AW96" s="292" t="s">
        <v>325</v>
      </c>
      <c r="AX96" s="292" t="s">
        <v>326</v>
      </c>
    </row>
    <row r="97" spans="1:51" hidden="1" outlineLevel="4" x14ac:dyDescent="0.2">
      <c r="A97" s="66">
        <v>2</v>
      </c>
      <c r="B97" s="66">
        <v>0</v>
      </c>
      <c r="C97" s="66">
        <v>1</v>
      </c>
      <c r="D97" s="66">
        <v>1</v>
      </c>
      <c r="E97" s="56" t="s">
        <v>231</v>
      </c>
      <c r="F97" s="255" t="str">
        <f t="shared" si="3"/>
        <v>2.0.1.1.003</v>
      </c>
      <c r="G97" s="94"/>
      <c r="H97" s="94"/>
      <c r="I97" s="94"/>
      <c r="J97" s="92" t="str">
        <f>IFERROR(LOOKUP("X",M97:AT97,M$1:AT$1),"--")</f>
        <v>W-PMA</v>
      </c>
      <c r="K97" s="94" t="s">
        <v>351</v>
      </c>
      <c r="L97" s="134" t="s">
        <v>352</v>
      </c>
      <c r="M97" s="70"/>
      <c r="AC97" s="70"/>
      <c r="AE97" s="70" t="s">
        <v>123</v>
      </c>
      <c r="AQ97" s="70"/>
      <c r="AR97" s="70"/>
      <c r="AU97" s="89" t="s">
        <v>353</v>
      </c>
      <c r="AV97" s="71" t="s">
        <v>354</v>
      </c>
      <c r="AW97" s="292" t="s">
        <v>325</v>
      </c>
      <c r="AX97" s="292" t="s">
        <v>326</v>
      </c>
      <c r="AY97" s="1" t="s">
        <v>123</v>
      </c>
    </row>
    <row r="98" spans="1:51" ht="11.25" hidden="1" customHeight="1" outlineLevel="5" x14ac:dyDescent="0.2">
      <c r="A98" s="201"/>
      <c r="B98" s="201"/>
      <c r="C98" s="201"/>
      <c r="D98" s="201"/>
      <c r="E98" s="201"/>
      <c r="F98" s="256"/>
      <c r="G98" s="193" t="s">
        <v>148</v>
      </c>
      <c r="H98" s="196" t="s">
        <v>138</v>
      </c>
      <c r="I98" s="193" t="str">
        <f>F97&amp;"."&amp;Table2[[#This Row],[Deliverable Type]]&amp;"."&amp;Table2[[#This Row],[Deliverable ID]]</f>
        <v>2.0.1.1.003.PL.001</v>
      </c>
      <c r="J98" s="194" t="str">
        <f>J97</f>
        <v>W-PMA</v>
      </c>
      <c r="K98" s="206" t="s">
        <v>355</v>
      </c>
      <c r="L98" s="214" t="s">
        <v>356</v>
      </c>
      <c r="M98" s="203"/>
      <c r="N98" s="204"/>
      <c r="O98" s="204"/>
      <c r="P98" s="204"/>
      <c r="Q98" s="204"/>
      <c r="R98" s="204"/>
      <c r="S98" s="204"/>
      <c r="T98" s="204"/>
      <c r="U98" s="204"/>
      <c r="V98" s="204"/>
      <c r="W98" s="204"/>
      <c r="X98" s="204"/>
      <c r="Y98" s="204"/>
      <c r="Z98" s="204"/>
      <c r="AA98" s="204"/>
      <c r="AB98" s="204"/>
      <c r="AC98" s="203"/>
      <c r="AD98" s="204"/>
      <c r="AE98" s="204"/>
      <c r="AF98" s="204"/>
      <c r="AG98" s="204"/>
      <c r="AH98" s="204"/>
      <c r="AI98" s="204"/>
      <c r="AJ98" s="204"/>
      <c r="AK98" s="204"/>
      <c r="AL98" s="204"/>
      <c r="AM98" s="204"/>
      <c r="AN98" s="204"/>
      <c r="AO98" s="204"/>
      <c r="AP98" s="204"/>
      <c r="AQ98" s="203"/>
      <c r="AR98" s="203"/>
      <c r="AS98" s="204"/>
      <c r="AT98" s="204"/>
      <c r="AU98" s="207" t="s">
        <v>151</v>
      </c>
      <c r="AV98" s="208" t="s">
        <v>152</v>
      </c>
      <c r="AW98" s="292" t="s">
        <v>325</v>
      </c>
      <c r="AX98" s="292" t="s">
        <v>326</v>
      </c>
    </row>
    <row r="99" spans="1:51" hidden="1" outlineLevel="3" x14ac:dyDescent="0.2">
      <c r="A99" s="73">
        <v>2</v>
      </c>
      <c r="B99" s="73">
        <v>0</v>
      </c>
      <c r="C99" s="73">
        <v>1</v>
      </c>
      <c r="D99" s="73">
        <v>2</v>
      </c>
      <c r="E99" s="237" t="s">
        <v>138</v>
      </c>
      <c r="F99" s="28" t="str">
        <f t="shared" si="3"/>
        <v>2.0.1.2.001</v>
      </c>
      <c r="G99" s="105"/>
      <c r="H99" s="105"/>
      <c r="I99" s="105"/>
      <c r="J99" s="158"/>
      <c r="K99" s="158" t="s">
        <v>153</v>
      </c>
      <c r="L99" s="73" t="s">
        <v>154</v>
      </c>
      <c r="M99" s="105"/>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105"/>
      <c r="AW99" s="286"/>
      <c r="AX99" s="286"/>
    </row>
    <row r="100" spans="1:51" hidden="1" outlineLevel="4" x14ac:dyDescent="0.2">
      <c r="A100" s="66">
        <v>2</v>
      </c>
      <c r="B100" s="66">
        <v>0</v>
      </c>
      <c r="C100" s="66">
        <v>1</v>
      </c>
      <c r="D100" s="66">
        <v>2</v>
      </c>
      <c r="E100" s="56" t="s">
        <v>138</v>
      </c>
      <c r="F100" s="255" t="str">
        <f t="shared" si="3"/>
        <v>2.0.1.2.001</v>
      </c>
      <c r="G100" s="94"/>
      <c r="H100" s="94"/>
      <c r="I100" s="94"/>
      <c r="J100" s="92" t="str">
        <f>IFERROR(LOOKUP("X",M100:AT100,M$1:AT$1),"--")</f>
        <v>K-PMA</v>
      </c>
      <c r="K100" s="93" t="s">
        <v>357</v>
      </c>
      <c r="L100" s="123" t="s">
        <v>358</v>
      </c>
      <c r="M100" s="70"/>
      <c r="AQ100" s="70" t="s">
        <v>123</v>
      </c>
      <c r="AR100" s="70"/>
      <c r="AW100" s="292" t="s">
        <v>325</v>
      </c>
      <c r="AX100" s="292" t="s">
        <v>326</v>
      </c>
      <c r="AY100" s="1" t="s">
        <v>123</v>
      </c>
    </row>
    <row r="101" spans="1:51" ht="11.25" hidden="1" customHeight="1" outlineLevel="5" x14ac:dyDescent="0.2">
      <c r="A101" s="201"/>
      <c r="B101" s="201"/>
      <c r="C101" s="201"/>
      <c r="D101" s="201"/>
      <c r="E101" s="201"/>
      <c r="F101" s="256"/>
      <c r="G101" s="193" t="s">
        <v>157</v>
      </c>
      <c r="H101" s="196" t="s">
        <v>138</v>
      </c>
      <c r="I101" s="193" t="str">
        <f>F100&amp;"."&amp;Table2[[#This Row],[Deliverable Type]]&amp;"."&amp;Table2[[#This Row],[Deliverable ID]]</f>
        <v>2.0.1.2.001.SP.001</v>
      </c>
      <c r="J101" s="194" t="str">
        <f>J100</f>
        <v>K-PMA</v>
      </c>
      <c r="K101" s="206" t="s">
        <v>158</v>
      </c>
      <c r="L101" s="213" t="s">
        <v>159</v>
      </c>
      <c r="M101" s="203"/>
      <c r="N101" s="204"/>
      <c r="O101" s="204"/>
      <c r="P101" s="204"/>
      <c r="Q101" s="204"/>
      <c r="R101" s="204"/>
      <c r="S101" s="204"/>
      <c r="T101" s="204"/>
      <c r="U101" s="204"/>
      <c r="V101" s="204"/>
      <c r="W101" s="204"/>
      <c r="X101" s="204"/>
      <c r="Y101" s="204"/>
      <c r="Z101" s="204"/>
      <c r="AA101" s="204"/>
      <c r="AB101" s="204"/>
      <c r="AC101" s="203"/>
      <c r="AD101" s="204"/>
      <c r="AE101" s="204"/>
      <c r="AF101" s="204"/>
      <c r="AG101" s="204"/>
      <c r="AH101" s="204"/>
      <c r="AI101" s="204"/>
      <c r="AJ101" s="204"/>
      <c r="AK101" s="204"/>
      <c r="AL101" s="204"/>
      <c r="AM101" s="204"/>
      <c r="AN101" s="204"/>
      <c r="AO101" s="204"/>
      <c r="AP101" s="204"/>
      <c r="AQ101" s="203"/>
      <c r="AR101" s="203"/>
      <c r="AS101" s="204"/>
      <c r="AT101" s="204"/>
      <c r="AU101" s="207" t="s">
        <v>151</v>
      </c>
      <c r="AV101" s="208" t="s">
        <v>152</v>
      </c>
      <c r="AW101" s="292" t="s">
        <v>325</v>
      </c>
      <c r="AX101" s="292" t="s">
        <v>326</v>
      </c>
    </row>
    <row r="102" spans="1:51" hidden="1" outlineLevel="4" x14ac:dyDescent="0.2">
      <c r="A102" s="66">
        <v>2</v>
      </c>
      <c r="B102" s="66">
        <v>0</v>
      </c>
      <c r="C102" s="66">
        <v>1</v>
      </c>
      <c r="D102" s="66">
        <v>2</v>
      </c>
      <c r="E102" s="56" t="s">
        <v>229</v>
      </c>
      <c r="F102" s="255" t="str">
        <f t="shared" si="3"/>
        <v>2.0.1.2.002</v>
      </c>
      <c r="G102" s="94"/>
      <c r="H102" s="94"/>
      <c r="I102" s="94"/>
      <c r="J102" s="92" t="str">
        <f>IFERROR(LOOKUP("X",M102:AT102,M$1:AT$1),"--")</f>
        <v>K-PMA</v>
      </c>
      <c r="K102" s="93" t="s">
        <v>359</v>
      </c>
      <c r="L102" s="129" t="s">
        <v>360</v>
      </c>
      <c r="M102" s="70"/>
      <c r="AQ102" s="70" t="s">
        <v>123</v>
      </c>
      <c r="AR102" s="70"/>
      <c r="AW102" s="292" t="s">
        <v>325</v>
      </c>
      <c r="AX102" s="292" t="s">
        <v>326</v>
      </c>
      <c r="AY102" s="1" t="s">
        <v>123</v>
      </c>
    </row>
    <row r="103" spans="1:51" ht="11.25" hidden="1" customHeight="1" outlineLevel="5" x14ac:dyDescent="0.2">
      <c r="A103" s="201"/>
      <c r="B103" s="201"/>
      <c r="C103" s="201"/>
      <c r="D103" s="201"/>
      <c r="E103" s="201"/>
      <c r="F103" s="256"/>
      <c r="G103" s="193" t="s">
        <v>253</v>
      </c>
      <c r="H103" s="196" t="s">
        <v>138</v>
      </c>
      <c r="I103" s="193" t="str">
        <f>F102&amp;"."&amp;Table2[[#This Row],[Deliverable Type]]&amp;"."&amp;Table2[[#This Row],[Deliverable ID]]</f>
        <v>2.0.1.2.002.RP.001</v>
      </c>
      <c r="J103" s="194" t="str">
        <f>J102</f>
        <v>K-PMA</v>
      </c>
      <c r="K103" s="206" t="s">
        <v>361</v>
      </c>
      <c r="L103" s="213" t="s">
        <v>362</v>
      </c>
      <c r="M103" s="203"/>
      <c r="N103" s="204"/>
      <c r="O103" s="204"/>
      <c r="P103" s="204"/>
      <c r="Q103" s="204"/>
      <c r="R103" s="204"/>
      <c r="S103" s="204"/>
      <c r="T103" s="204"/>
      <c r="U103" s="204"/>
      <c r="V103" s="204"/>
      <c r="W103" s="204"/>
      <c r="X103" s="204"/>
      <c r="Y103" s="204"/>
      <c r="Z103" s="204"/>
      <c r="AA103" s="204"/>
      <c r="AB103" s="204"/>
      <c r="AC103" s="203"/>
      <c r="AD103" s="204"/>
      <c r="AE103" s="204"/>
      <c r="AF103" s="204"/>
      <c r="AG103" s="204"/>
      <c r="AH103" s="204"/>
      <c r="AI103" s="204"/>
      <c r="AJ103" s="204"/>
      <c r="AK103" s="204"/>
      <c r="AL103" s="204"/>
      <c r="AM103" s="204"/>
      <c r="AN103" s="204"/>
      <c r="AO103" s="204"/>
      <c r="AP103" s="204"/>
      <c r="AQ103" s="203"/>
      <c r="AR103" s="203"/>
      <c r="AS103" s="204"/>
      <c r="AT103" s="204"/>
      <c r="AU103" s="207" t="s">
        <v>151</v>
      </c>
      <c r="AV103" s="208" t="s">
        <v>152</v>
      </c>
      <c r="AW103" s="292" t="s">
        <v>325</v>
      </c>
      <c r="AX103" s="292" t="s">
        <v>326</v>
      </c>
    </row>
    <row r="104" spans="1:51" hidden="1" outlineLevel="3" x14ac:dyDescent="0.2">
      <c r="A104" s="73">
        <v>2</v>
      </c>
      <c r="B104" s="73">
        <v>0</v>
      </c>
      <c r="C104" s="73">
        <v>1</v>
      </c>
      <c r="D104" s="73">
        <v>3</v>
      </c>
      <c r="E104" s="237" t="s">
        <v>138</v>
      </c>
      <c r="F104" s="28" t="str">
        <f t="shared" si="3"/>
        <v>2.0.1.3.001</v>
      </c>
      <c r="G104" s="105"/>
      <c r="H104" s="105"/>
      <c r="I104" s="105"/>
      <c r="J104" s="158"/>
      <c r="K104" s="158" t="s">
        <v>169</v>
      </c>
      <c r="L104" s="73" t="s">
        <v>170</v>
      </c>
      <c r="M104" s="105"/>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105"/>
      <c r="AW104" s="286"/>
      <c r="AX104" s="286"/>
    </row>
    <row r="105" spans="1:51" ht="30.6" hidden="1" outlineLevel="4" x14ac:dyDescent="0.2">
      <c r="A105" s="66">
        <v>2</v>
      </c>
      <c r="B105" s="66">
        <v>0</v>
      </c>
      <c r="C105" s="66">
        <v>1</v>
      </c>
      <c r="D105" s="66">
        <v>3</v>
      </c>
      <c r="E105" s="56" t="s">
        <v>138</v>
      </c>
      <c r="F105" s="255" t="str">
        <f t="shared" si="3"/>
        <v>2.0.1.3.001</v>
      </c>
      <c r="G105" s="94"/>
      <c r="H105" s="94"/>
      <c r="I105" s="94"/>
      <c r="J105" s="92" t="str">
        <f>IFERROR(LOOKUP("X",M105:AT105,M$1:AT$1),"--")</f>
        <v>W-PMA</v>
      </c>
      <c r="K105" s="94" t="s">
        <v>363</v>
      </c>
      <c r="L105" s="128" t="s">
        <v>364</v>
      </c>
      <c r="M105" s="70"/>
      <c r="AC105" s="70"/>
      <c r="AE105" s="70" t="s">
        <v>123</v>
      </c>
      <c r="AQ105" s="70"/>
      <c r="AR105" s="70"/>
      <c r="AU105" s="67" t="s">
        <v>365</v>
      </c>
      <c r="AV105" s="71" t="s">
        <v>366</v>
      </c>
      <c r="AW105" s="292" t="s">
        <v>325</v>
      </c>
      <c r="AX105" s="292" t="s">
        <v>326</v>
      </c>
      <c r="AY105" s="1" t="s">
        <v>123</v>
      </c>
    </row>
    <row r="106" spans="1:51" ht="11.25" hidden="1" customHeight="1" outlineLevel="5" x14ac:dyDescent="0.2">
      <c r="A106" s="201"/>
      <c r="B106" s="201"/>
      <c r="C106" s="201"/>
      <c r="D106" s="201"/>
      <c r="E106" s="201"/>
      <c r="F106" s="256"/>
      <c r="G106" s="193" t="s">
        <v>182</v>
      </c>
      <c r="H106" s="196" t="s">
        <v>138</v>
      </c>
      <c r="I106" s="193" t="str">
        <f>F105&amp;"."&amp;Table2[[#This Row],[Deliverable Type]]&amp;"."&amp;Table2[[#This Row],[Deliverable ID]]</f>
        <v>2.0.1.3.001.CE.001</v>
      </c>
      <c r="J106" s="194" t="str">
        <f>J105</f>
        <v>W-PMA</v>
      </c>
      <c r="K106" s="206" t="s">
        <v>367</v>
      </c>
      <c r="L106" s="213" t="s">
        <v>368</v>
      </c>
      <c r="M106" s="203"/>
      <c r="N106" s="204"/>
      <c r="O106" s="204"/>
      <c r="P106" s="204"/>
      <c r="Q106" s="204"/>
      <c r="R106" s="204"/>
      <c r="S106" s="204"/>
      <c r="T106" s="204"/>
      <c r="U106" s="204"/>
      <c r="V106" s="204"/>
      <c r="W106" s="204"/>
      <c r="X106" s="204"/>
      <c r="Y106" s="204"/>
      <c r="Z106" s="204"/>
      <c r="AA106" s="204"/>
      <c r="AB106" s="204"/>
      <c r="AC106" s="203"/>
      <c r="AD106" s="204"/>
      <c r="AE106" s="204"/>
      <c r="AF106" s="204"/>
      <c r="AG106" s="204"/>
      <c r="AH106" s="204"/>
      <c r="AI106" s="204"/>
      <c r="AJ106" s="204"/>
      <c r="AK106" s="204"/>
      <c r="AL106" s="204"/>
      <c r="AM106" s="204"/>
      <c r="AN106" s="204"/>
      <c r="AO106" s="204"/>
      <c r="AP106" s="204"/>
      <c r="AQ106" s="203"/>
      <c r="AR106" s="203"/>
      <c r="AS106" s="204"/>
      <c r="AT106" s="204"/>
      <c r="AU106" s="207" t="s">
        <v>151</v>
      </c>
      <c r="AV106" s="208" t="s">
        <v>152</v>
      </c>
      <c r="AW106" s="292" t="s">
        <v>325</v>
      </c>
      <c r="AX106" s="292" t="s">
        <v>326</v>
      </c>
    </row>
    <row r="107" spans="1:51" ht="20.399999999999999" hidden="1" outlineLevel="4" x14ac:dyDescent="0.2">
      <c r="A107" s="66">
        <v>2</v>
      </c>
      <c r="B107" s="66">
        <v>0</v>
      </c>
      <c r="C107" s="66">
        <v>1</v>
      </c>
      <c r="D107" s="66">
        <v>3</v>
      </c>
      <c r="E107" s="56" t="s">
        <v>229</v>
      </c>
      <c r="F107" s="255" t="str">
        <f t="shared" si="3"/>
        <v>2.0.1.3.002</v>
      </c>
      <c r="G107" s="94"/>
      <c r="H107" s="94"/>
      <c r="I107" s="94"/>
      <c r="J107" s="92" t="str">
        <f>IFERROR(LOOKUP("X",M107:AT107,M$1:AT$1),"--")</f>
        <v>A-ARG</v>
      </c>
      <c r="K107" s="97" t="s">
        <v>369</v>
      </c>
      <c r="L107" s="134" t="s">
        <v>370</v>
      </c>
      <c r="M107" s="70" t="s">
        <v>123</v>
      </c>
      <c r="AC107" s="70"/>
      <c r="AE107" s="70"/>
      <c r="AQ107" s="70"/>
      <c r="AR107" s="70"/>
      <c r="AU107" s="89"/>
      <c r="AV107" s="71"/>
      <c r="AW107" s="292" t="s">
        <v>325</v>
      </c>
      <c r="AX107" s="292" t="s">
        <v>326</v>
      </c>
      <c r="AY107" s="1" t="s">
        <v>123</v>
      </c>
    </row>
    <row r="108" spans="1:51" ht="10.95" hidden="1" customHeight="1" outlineLevel="5" x14ac:dyDescent="0.2">
      <c r="A108" s="201"/>
      <c r="B108" s="201"/>
      <c r="C108" s="201"/>
      <c r="D108" s="201"/>
      <c r="E108" s="201"/>
      <c r="F108" s="256"/>
      <c r="G108" s="193" t="s">
        <v>253</v>
      </c>
      <c r="H108" s="196" t="s">
        <v>138</v>
      </c>
      <c r="I108" s="193" t="str">
        <f>F107&amp;"."&amp;Table2[[#This Row],[Deliverable Type]]&amp;"."&amp;Table2[[#This Row],[Deliverable ID]]</f>
        <v>2.0.1.3.002.RP.001</v>
      </c>
      <c r="J108" s="194" t="str">
        <f>J107</f>
        <v>A-ARG</v>
      </c>
      <c r="K108" s="206" t="s">
        <v>371</v>
      </c>
      <c r="L108" s="213" t="s">
        <v>372</v>
      </c>
      <c r="M108" s="203"/>
      <c r="N108" s="204"/>
      <c r="O108" s="204"/>
      <c r="P108" s="204"/>
      <c r="Q108" s="204"/>
      <c r="R108" s="204"/>
      <c r="S108" s="204"/>
      <c r="T108" s="204"/>
      <c r="U108" s="204"/>
      <c r="V108" s="204"/>
      <c r="W108" s="204"/>
      <c r="X108" s="204"/>
      <c r="Y108" s="204"/>
      <c r="Z108" s="204"/>
      <c r="AA108" s="204"/>
      <c r="AB108" s="204"/>
      <c r="AC108" s="203"/>
      <c r="AD108" s="204"/>
      <c r="AE108" s="204"/>
      <c r="AF108" s="204"/>
      <c r="AG108" s="204"/>
      <c r="AH108" s="204"/>
      <c r="AI108" s="204"/>
      <c r="AJ108" s="204"/>
      <c r="AK108" s="204"/>
      <c r="AL108" s="204"/>
      <c r="AM108" s="204"/>
      <c r="AN108" s="204"/>
      <c r="AO108" s="204"/>
      <c r="AP108" s="204"/>
      <c r="AQ108" s="203"/>
      <c r="AR108" s="203"/>
      <c r="AS108" s="204"/>
      <c r="AT108" s="204"/>
      <c r="AU108" s="207" t="s">
        <v>151</v>
      </c>
      <c r="AV108" s="208" t="s">
        <v>152</v>
      </c>
      <c r="AW108" s="292" t="s">
        <v>325</v>
      </c>
      <c r="AX108" s="292" t="s">
        <v>326</v>
      </c>
    </row>
    <row r="109" spans="1:51" ht="20.399999999999999" hidden="1" outlineLevel="4" x14ac:dyDescent="0.2">
      <c r="A109" s="66">
        <v>2</v>
      </c>
      <c r="B109" s="66">
        <v>0</v>
      </c>
      <c r="C109" s="66">
        <v>1</v>
      </c>
      <c r="D109" s="66">
        <v>3</v>
      </c>
      <c r="E109" s="56" t="s">
        <v>231</v>
      </c>
      <c r="F109" s="255" t="str">
        <f t="shared" si="3"/>
        <v>2.0.1.3.003</v>
      </c>
      <c r="G109" s="94"/>
      <c r="H109" s="94"/>
      <c r="I109" s="94"/>
      <c r="J109" s="92" t="str">
        <f>IFERROR(LOOKUP("X",M109:AT109,M$1:AT$1),"--")</f>
        <v>E-STG</v>
      </c>
      <c r="K109" s="97" t="s">
        <v>373</v>
      </c>
      <c r="L109" s="134" t="s">
        <v>374</v>
      </c>
      <c r="M109" s="70"/>
      <c r="O109" s="1" t="s">
        <v>123</v>
      </c>
      <c r="AC109" s="70"/>
      <c r="AE109" s="70"/>
      <c r="AQ109" s="70"/>
      <c r="AR109" s="70"/>
      <c r="AU109" s="89"/>
      <c r="AV109" s="71"/>
      <c r="AW109" s="292" t="s">
        <v>325</v>
      </c>
      <c r="AX109" s="292" t="s">
        <v>326</v>
      </c>
      <c r="AY109" s="1" t="s">
        <v>123</v>
      </c>
    </row>
    <row r="110" spans="1:51" ht="11.25" hidden="1" customHeight="1" outlineLevel="5" x14ac:dyDescent="0.2">
      <c r="A110" s="201"/>
      <c r="B110" s="201"/>
      <c r="C110" s="201"/>
      <c r="D110" s="201"/>
      <c r="E110" s="201"/>
      <c r="F110" s="256"/>
      <c r="G110" s="193" t="s">
        <v>253</v>
      </c>
      <c r="H110" s="196" t="s">
        <v>138</v>
      </c>
      <c r="I110" s="193" t="str">
        <f>F109&amp;"."&amp;Table2[[#This Row],[Deliverable Type]]&amp;"."&amp;Table2[[#This Row],[Deliverable ID]]</f>
        <v>2.0.1.3.003.RP.001</v>
      </c>
      <c r="J110" s="194" t="str">
        <f>J109</f>
        <v>E-STG</v>
      </c>
      <c r="K110" s="267" t="s">
        <v>375</v>
      </c>
      <c r="L110" s="213" t="s">
        <v>376</v>
      </c>
      <c r="M110" s="203"/>
      <c r="N110" s="204"/>
      <c r="O110" s="204"/>
      <c r="P110" s="204"/>
      <c r="Q110" s="204"/>
      <c r="R110" s="204"/>
      <c r="S110" s="204"/>
      <c r="T110" s="204"/>
      <c r="U110" s="204"/>
      <c r="V110" s="204"/>
      <c r="W110" s="204"/>
      <c r="X110" s="204"/>
      <c r="Y110" s="204"/>
      <c r="Z110" s="204"/>
      <c r="AA110" s="204"/>
      <c r="AB110" s="204"/>
      <c r="AC110" s="203"/>
      <c r="AD110" s="204"/>
      <c r="AE110" s="204"/>
      <c r="AF110" s="204"/>
      <c r="AG110" s="204"/>
      <c r="AH110" s="204"/>
      <c r="AI110" s="204"/>
      <c r="AJ110" s="204"/>
      <c r="AK110" s="204"/>
      <c r="AL110" s="204"/>
      <c r="AM110" s="204"/>
      <c r="AN110" s="204"/>
      <c r="AO110" s="204"/>
      <c r="AP110" s="204"/>
      <c r="AQ110" s="203"/>
      <c r="AR110" s="203"/>
      <c r="AS110" s="204"/>
      <c r="AT110" s="204"/>
      <c r="AU110" s="207" t="s">
        <v>151</v>
      </c>
      <c r="AV110" s="208" t="s">
        <v>152</v>
      </c>
      <c r="AW110" s="292" t="s">
        <v>325</v>
      </c>
      <c r="AX110" s="292" t="s">
        <v>326</v>
      </c>
    </row>
    <row r="111" spans="1:51" ht="20.399999999999999" hidden="1" outlineLevel="4" x14ac:dyDescent="0.2">
      <c r="A111" s="66">
        <v>2</v>
      </c>
      <c r="B111" s="66">
        <v>0</v>
      </c>
      <c r="C111" s="66">
        <v>1</v>
      </c>
      <c r="D111" s="66">
        <v>3</v>
      </c>
      <c r="E111" s="56" t="s">
        <v>234</v>
      </c>
      <c r="F111" s="255" t="str">
        <f t="shared" si="3"/>
        <v>2.0.1.3.004</v>
      </c>
      <c r="G111" s="94"/>
      <c r="H111" s="94"/>
      <c r="I111" s="94"/>
      <c r="J111" s="92" t="str">
        <f>IFERROR(LOOKUP("X",M111:AT111,M$1:AT$1),"--")</f>
        <v>E-MEP</v>
      </c>
      <c r="K111" s="95" t="s">
        <v>377</v>
      </c>
      <c r="L111" s="134" t="s">
        <v>378</v>
      </c>
      <c r="P111" s="1" t="s">
        <v>123</v>
      </c>
      <c r="AU111" s="64"/>
      <c r="AV111" s="77"/>
      <c r="AW111" s="292" t="s">
        <v>325</v>
      </c>
      <c r="AX111" s="292" t="s">
        <v>326</v>
      </c>
      <c r="AY111" s="66" t="s">
        <v>123</v>
      </c>
    </row>
    <row r="112" spans="1:51" ht="11.25" hidden="1" customHeight="1" outlineLevel="5" x14ac:dyDescent="0.2">
      <c r="A112" s="201"/>
      <c r="B112" s="201"/>
      <c r="C112" s="201"/>
      <c r="D112" s="201"/>
      <c r="E112" s="201"/>
      <c r="F112" s="256"/>
      <c r="G112" s="193" t="s">
        <v>253</v>
      </c>
      <c r="H112" s="196" t="s">
        <v>138</v>
      </c>
      <c r="I112" s="193" t="str">
        <f>F111&amp;"."&amp;Table2[[#This Row],[Deliverable Type]]&amp;"."&amp;Table2[[#This Row],[Deliverable ID]]</f>
        <v>2.0.1.3.004.RP.001</v>
      </c>
      <c r="J112" s="194" t="str">
        <f>J111</f>
        <v>E-MEP</v>
      </c>
      <c r="K112" s="267" t="s">
        <v>379</v>
      </c>
      <c r="L112" s="213" t="s">
        <v>380</v>
      </c>
      <c r="M112" s="203"/>
      <c r="N112" s="204"/>
      <c r="O112" s="204"/>
      <c r="P112" s="204"/>
      <c r="Q112" s="204"/>
      <c r="R112" s="204"/>
      <c r="S112" s="204"/>
      <c r="T112" s="204"/>
      <c r="U112" s="204"/>
      <c r="V112" s="204"/>
      <c r="W112" s="204"/>
      <c r="X112" s="204"/>
      <c r="Y112" s="204"/>
      <c r="Z112" s="204"/>
      <c r="AA112" s="204"/>
      <c r="AB112" s="204"/>
      <c r="AC112" s="203"/>
      <c r="AD112" s="204"/>
      <c r="AE112" s="204"/>
      <c r="AF112" s="204"/>
      <c r="AG112" s="204"/>
      <c r="AH112" s="204"/>
      <c r="AI112" s="204"/>
      <c r="AJ112" s="204"/>
      <c r="AK112" s="204"/>
      <c r="AL112" s="204"/>
      <c r="AM112" s="204"/>
      <c r="AN112" s="204"/>
      <c r="AO112" s="204"/>
      <c r="AP112" s="204"/>
      <c r="AQ112" s="203"/>
      <c r="AR112" s="203"/>
      <c r="AS112" s="204"/>
      <c r="AT112" s="204"/>
      <c r="AU112" s="207" t="s">
        <v>151</v>
      </c>
      <c r="AV112" s="208" t="s">
        <v>152</v>
      </c>
      <c r="AW112" s="292" t="s">
        <v>325</v>
      </c>
      <c r="AX112" s="292" t="s">
        <v>326</v>
      </c>
    </row>
    <row r="113" spans="1:51" hidden="1" outlineLevel="3" x14ac:dyDescent="0.2">
      <c r="A113" s="73">
        <v>2</v>
      </c>
      <c r="B113" s="73">
        <v>0</v>
      </c>
      <c r="C113" s="73">
        <v>1</v>
      </c>
      <c r="D113" s="73">
        <v>4</v>
      </c>
      <c r="E113" s="237" t="s">
        <v>138</v>
      </c>
      <c r="F113" s="28" t="str">
        <f t="shared" si="3"/>
        <v>2.0.1.4.001</v>
      </c>
      <c r="G113" s="105"/>
      <c r="H113" s="105"/>
      <c r="I113" s="105"/>
      <c r="J113" s="158"/>
      <c r="K113" s="158" t="s">
        <v>192</v>
      </c>
      <c r="L113" s="73" t="s">
        <v>193</v>
      </c>
      <c r="M113" s="105"/>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105"/>
      <c r="AW113" s="286"/>
      <c r="AX113" s="286"/>
    </row>
    <row r="114" spans="1:51" hidden="1" outlineLevel="4" x14ac:dyDescent="0.2">
      <c r="A114" s="66">
        <v>2</v>
      </c>
      <c r="B114" s="66">
        <v>0</v>
      </c>
      <c r="C114" s="66">
        <v>1</v>
      </c>
      <c r="D114" s="66">
        <v>4</v>
      </c>
      <c r="E114" s="56" t="s">
        <v>138</v>
      </c>
      <c r="F114" s="255" t="str">
        <f t="shared" si="3"/>
        <v>2.0.1.4.001</v>
      </c>
      <c r="G114" s="94"/>
      <c r="H114" s="94"/>
      <c r="I114" s="94"/>
      <c r="J114" s="92" t="str">
        <f>IFERROR(LOOKUP("X",M114:AT114,M$1:AT$1),"--")</f>
        <v>K-PMA</v>
      </c>
      <c r="K114" s="94" t="s">
        <v>381</v>
      </c>
      <c r="L114" s="128" t="s">
        <v>382</v>
      </c>
      <c r="M114" s="70"/>
      <c r="AC114" s="70"/>
      <c r="AQ114" s="70" t="s">
        <v>123</v>
      </c>
      <c r="AR114" s="70"/>
      <c r="AU114" s="89"/>
      <c r="AV114" s="71"/>
      <c r="AW114" s="292" t="s">
        <v>325</v>
      </c>
      <c r="AX114" s="292" t="s">
        <v>326</v>
      </c>
    </row>
    <row r="115" spans="1:51" hidden="1" outlineLevel="4" x14ac:dyDescent="0.2">
      <c r="A115" s="66">
        <v>2</v>
      </c>
      <c r="B115" s="66">
        <v>0</v>
      </c>
      <c r="C115" s="66">
        <v>1</v>
      </c>
      <c r="D115" s="66">
        <v>4</v>
      </c>
      <c r="E115" s="56" t="s">
        <v>229</v>
      </c>
      <c r="F115" s="255" t="str">
        <f t="shared" si="3"/>
        <v>2.0.1.4.002</v>
      </c>
      <c r="G115" s="94"/>
      <c r="H115" s="94"/>
      <c r="I115" s="94"/>
      <c r="J115" s="92" t="str">
        <f>IFERROR(LOOKUP("X",M115:AT115,M$1:AT$1),"--")</f>
        <v>--</v>
      </c>
      <c r="K115" s="94" t="s">
        <v>383</v>
      </c>
      <c r="L115" s="134" t="s">
        <v>384</v>
      </c>
      <c r="M115" s="70"/>
      <c r="AC115" s="70"/>
      <c r="AQ115" s="70"/>
      <c r="AR115" s="70"/>
      <c r="AU115" s="89"/>
      <c r="AV115" s="71"/>
      <c r="AW115" s="292" t="s">
        <v>325</v>
      </c>
      <c r="AX115" s="292" t="s">
        <v>326</v>
      </c>
      <c r="AY115" s="1" t="s">
        <v>123</v>
      </c>
    </row>
    <row r="116" spans="1:51" ht="11.25" hidden="1" customHeight="1" outlineLevel="5" x14ac:dyDescent="0.2">
      <c r="A116" s="201"/>
      <c r="B116" s="201"/>
      <c r="C116" s="201"/>
      <c r="D116" s="201"/>
      <c r="E116" s="201"/>
      <c r="F116" s="256"/>
      <c r="G116" s="193" t="s">
        <v>385</v>
      </c>
      <c r="H116" s="196" t="s">
        <v>138</v>
      </c>
      <c r="I116" s="193" t="str">
        <f>F115&amp;"."&amp;Table2[[#This Row],[Deliverable Type]]&amp;"."&amp;Table2[[#This Row],[Deliverable ID]]</f>
        <v>2.0.1.4.002.MI.001</v>
      </c>
      <c r="J116" s="194" t="str">
        <f>J115</f>
        <v>--</v>
      </c>
      <c r="K116" s="206" t="s">
        <v>386</v>
      </c>
      <c r="L116" s="213" t="s">
        <v>387</v>
      </c>
      <c r="M116" s="203"/>
      <c r="N116" s="204"/>
      <c r="O116" s="204"/>
      <c r="P116" s="204"/>
      <c r="Q116" s="204"/>
      <c r="R116" s="204"/>
      <c r="S116" s="204"/>
      <c r="T116" s="204"/>
      <c r="U116" s="204"/>
      <c r="V116" s="204"/>
      <c r="W116" s="204"/>
      <c r="X116" s="204"/>
      <c r="Y116" s="204"/>
      <c r="Z116" s="204"/>
      <c r="AA116" s="204"/>
      <c r="AB116" s="204"/>
      <c r="AC116" s="203"/>
      <c r="AD116" s="204"/>
      <c r="AE116" s="204"/>
      <c r="AF116" s="204"/>
      <c r="AG116" s="204"/>
      <c r="AH116" s="204"/>
      <c r="AI116" s="204"/>
      <c r="AJ116" s="204"/>
      <c r="AK116" s="204"/>
      <c r="AL116" s="204"/>
      <c r="AM116" s="204"/>
      <c r="AN116" s="204"/>
      <c r="AO116" s="204"/>
      <c r="AP116" s="204"/>
      <c r="AQ116" s="203"/>
      <c r="AR116" s="203"/>
      <c r="AS116" s="204"/>
      <c r="AT116" s="204"/>
      <c r="AU116" s="207" t="s">
        <v>151</v>
      </c>
      <c r="AV116" s="208" t="s">
        <v>152</v>
      </c>
      <c r="AW116" s="292" t="s">
        <v>325</v>
      </c>
      <c r="AX116" s="292" t="s">
        <v>326</v>
      </c>
    </row>
    <row r="117" spans="1:51" ht="20.399999999999999" hidden="1" outlineLevel="4" x14ac:dyDescent="0.2">
      <c r="A117" s="66">
        <v>2</v>
      </c>
      <c r="B117" s="66">
        <v>0</v>
      </c>
      <c r="C117" s="66">
        <v>1</v>
      </c>
      <c r="D117" s="66">
        <v>4</v>
      </c>
      <c r="E117" s="56" t="s">
        <v>231</v>
      </c>
      <c r="F117" s="255" t="str">
        <f t="shared" ref="F117" si="4">A117&amp;"."&amp;B117&amp;"."&amp;C117&amp;"."&amp;D117&amp;"."&amp;E117</f>
        <v>2.0.1.4.003</v>
      </c>
      <c r="G117" s="94"/>
      <c r="H117" s="94"/>
      <c r="I117" s="94"/>
      <c r="J117" s="92" t="str">
        <f>IFERROR(LOOKUP("X",M117:AT117,M$1:AT$1),"--")</f>
        <v>AL</v>
      </c>
      <c r="K117" s="94" t="s">
        <v>388</v>
      </c>
      <c r="L117" s="134" t="s">
        <v>389</v>
      </c>
      <c r="M117" s="70"/>
      <c r="AC117" s="70"/>
      <c r="AQ117" s="70"/>
      <c r="AR117" s="70"/>
      <c r="AT117" s="70" t="s">
        <v>123</v>
      </c>
      <c r="AU117" s="89"/>
      <c r="AV117" s="71"/>
      <c r="AW117" s="292" t="s">
        <v>325</v>
      </c>
      <c r="AX117" s="292" t="s">
        <v>326</v>
      </c>
      <c r="AY117" s="1" t="s">
        <v>123</v>
      </c>
    </row>
    <row r="118" spans="1:51" ht="11.25" hidden="1" customHeight="1" outlineLevel="5" x14ac:dyDescent="0.2">
      <c r="A118" s="201"/>
      <c r="B118" s="201"/>
      <c r="C118" s="201"/>
      <c r="D118" s="201"/>
      <c r="E118" s="201"/>
      <c r="F118" s="256"/>
      <c r="G118" s="193" t="s">
        <v>385</v>
      </c>
      <c r="H118" s="196" t="s">
        <v>138</v>
      </c>
      <c r="I118" s="193" t="str">
        <f>F117&amp;"."&amp;Table2[[#This Row],[Deliverable Type]]&amp;"."&amp;Table2[[#This Row],[Deliverable ID]]</f>
        <v>2.0.1.4.003.MI.001</v>
      </c>
      <c r="J118" s="194" t="str">
        <f>J117</f>
        <v>AL</v>
      </c>
      <c r="K118" s="206" t="s">
        <v>390</v>
      </c>
      <c r="L118" s="213" t="s">
        <v>391</v>
      </c>
      <c r="M118" s="203"/>
      <c r="N118" s="204"/>
      <c r="O118" s="204"/>
      <c r="P118" s="204"/>
      <c r="Q118" s="204"/>
      <c r="R118" s="204"/>
      <c r="S118" s="204"/>
      <c r="T118" s="204"/>
      <c r="U118" s="204"/>
      <c r="V118" s="204"/>
      <c r="W118" s="204"/>
      <c r="X118" s="204"/>
      <c r="Y118" s="204"/>
      <c r="Z118" s="204"/>
      <c r="AA118" s="204"/>
      <c r="AB118" s="204"/>
      <c r="AC118" s="203"/>
      <c r="AD118" s="204"/>
      <c r="AE118" s="204"/>
      <c r="AF118" s="204"/>
      <c r="AG118" s="204"/>
      <c r="AH118" s="204"/>
      <c r="AI118" s="204"/>
      <c r="AJ118" s="204"/>
      <c r="AK118" s="204"/>
      <c r="AL118" s="204"/>
      <c r="AM118" s="204"/>
      <c r="AN118" s="204"/>
      <c r="AO118" s="204"/>
      <c r="AP118" s="204"/>
      <c r="AQ118" s="203"/>
      <c r="AR118" s="203"/>
      <c r="AS118" s="204"/>
      <c r="AT118" s="204"/>
      <c r="AU118" s="207" t="s">
        <v>151</v>
      </c>
      <c r="AV118" s="208" t="s">
        <v>152</v>
      </c>
      <c r="AW118" s="292" t="s">
        <v>325</v>
      </c>
      <c r="AX118" s="292" t="s">
        <v>326</v>
      </c>
    </row>
    <row r="119" spans="1:51" hidden="1" outlineLevel="4" x14ac:dyDescent="0.2">
      <c r="A119" s="66">
        <v>2</v>
      </c>
      <c r="B119" s="66">
        <v>0</v>
      </c>
      <c r="C119" s="66">
        <v>1</v>
      </c>
      <c r="D119" s="66">
        <v>4</v>
      </c>
      <c r="E119" s="56" t="s">
        <v>234</v>
      </c>
      <c r="F119" s="255" t="str">
        <f t="shared" si="3"/>
        <v>2.0.1.4.004</v>
      </c>
      <c r="G119" s="94"/>
      <c r="H119" s="94"/>
      <c r="I119" s="94"/>
      <c r="J119" s="92" t="str">
        <f>IFERROR(LOOKUP("X",M119:AT119,M$1:AT$1),"--")</f>
        <v>AL</v>
      </c>
      <c r="K119" s="94" t="s">
        <v>392</v>
      </c>
      <c r="L119" s="134" t="s">
        <v>393</v>
      </c>
      <c r="M119" s="70"/>
      <c r="AC119" s="70"/>
      <c r="AQ119" s="70"/>
      <c r="AR119" s="70"/>
      <c r="AT119" s="70" t="s">
        <v>123</v>
      </c>
      <c r="AU119" s="89"/>
      <c r="AV119" s="71"/>
      <c r="AW119" s="292" t="s">
        <v>325</v>
      </c>
      <c r="AX119" s="292" t="s">
        <v>326</v>
      </c>
      <c r="AY119" s="1" t="s">
        <v>123</v>
      </c>
    </row>
    <row r="120" spans="1:51" ht="11.25" hidden="1" customHeight="1" outlineLevel="5" x14ac:dyDescent="0.2">
      <c r="A120" s="201"/>
      <c r="B120" s="201"/>
      <c r="C120" s="201"/>
      <c r="D120" s="201"/>
      <c r="E120" s="201"/>
      <c r="F120" s="256"/>
      <c r="G120" s="193" t="s">
        <v>385</v>
      </c>
      <c r="H120" s="196" t="s">
        <v>138</v>
      </c>
      <c r="I120" s="193" t="str">
        <f>F119&amp;"."&amp;Table2[[#This Row],[Deliverable Type]]&amp;"."&amp;Table2[[#This Row],[Deliverable ID]]</f>
        <v>2.0.1.4.004.MI.001</v>
      </c>
      <c r="J120" s="194" t="str">
        <f>J119</f>
        <v>AL</v>
      </c>
      <c r="K120" s="206" t="s">
        <v>394</v>
      </c>
      <c r="L120" s="213" t="s">
        <v>395</v>
      </c>
      <c r="M120" s="203"/>
      <c r="N120" s="204"/>
      <c r="O120" s="204"/>
      <c r="P120" s="204"/>
      <c r="Q120" s="204"/>
      <c r="R120" s="204"/>
      <c r="S120" s="204"/>
      <c r="T120" s="204"/>
      <c r="U120" s="204"/>
      <c r="V120" s="204"/>
      <c r="W120" s="204"/>
      <c r="X120" s="204"/>
      <c r="Y120" s="204"/>
      <c r="Z120" s="204"/>
      <c r="AA120" s="204"/>
      <c r="AB120" s="204"/>
      <c r="AC120" s="203"/>
      <c r="AD120" s="204"/>
      <c r="AE120" s="204"/>
      <c r="AF120" s="204"/>
      <c r="AG120" s="204"/>
      <c r="AH120" s="204"/>
      <c r="AI120" s="204"/>
      <c r="AJ120" s="204"/>
      <c r="AK120" s="204"/>
      <c r="AL120" s="204"/>
      <c r="AM120" s="204"/>
      <c r="AN120" s="204"/>
      <c r="AO120" s="204"/>
      <c r="AP120" s="204"/>
      <c r="AQ120" s="203"/>
      <c r="AR120" s="203"/>
      <c r="AS120" s="204"/>
      <c r="AT120" s="204"/>
      <c r="AU120" s="207" t="s">
        <v>151</v>
      </c>
      <c r="AV120" s="208" t="s">
        <v>152</v>
      </c>
      <c r="AW120" s="292" t="s">
        <v>325</v>
      </c>
      <c r="AX120" s="292" t="s">
        <v>326</v>
      </c>
    </row>
    <row r="121" spans="1:51" hidden="1" outlineLevel="3" x14ac:dyDescent="0.2">
      <c r="A121" s="73">
        <v>2</v>
      </c>
      <c r="B121" s="73">
        <v>0</v>
      </c>
      <c r="C121" s="73">
        <v>1</v>
      </c>
      <c r="D121" s="73">
        <v>5</v>
      </c>
      <c r="E121" s="237" t="s">
        <v>138</v>
      </c>
      <c r="F121" s="28" t="str">
        <f t="shared" si="3"/>
        <v>2.0.1.5.001</v>
      </c>
      <c r="G121" s="105"/>
      <c r="H121" s="105"/>
      <c r="I121" s="105"/>
      <c r="J121" s="158"/>
      <c r="K121" s="158" t="s">
        <v>396</v>
      </c>
      <c r="L121" s="73" t="s">
        <v>397</v>
      </c>
      <c r="M121" s="105"/>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105"/>
      <c r="AW121" s="286"/>
      <c r="AX121" s="286"/>
    </row>
    <row r="122" spans="1:51" hidden="1" outlineLevel="4" x14ac:dyDescent="0.2">
      <c r="A122" s="66">
        <v>2</v>
      </c>
      <c r="B122" s="66">
        <v>0</v>
      </c>
      <c r="C122" s="66">
        <v>1</v>
      </c>
      <c r="D122" s="66">
        <v>5</v>
      </c>
      <c r="E122" s="66">
        <v>101</v>
      </c>
      <c r="F122" s="255" t="str">
        <f t="shared" si="3"/>
        <v>2.0.1.5.101</v>
      </c>
      <c r="G122" s="94"/>
      <c r="H122" s="94"/>
      <c r="I122" s="94"/>
      <c r="J122" s="92" t="str">
        <f>IFERROR(LOOKUP("X",M122:AT122,M$1:AT$1),"--")</f>
        <v>K-PMA</v>
      </c>
      <c r="K122" s="91" t="s">
        <v>398</v>
      </c>
      <c r="L122" s="127" t="s">
        <v>399</v>
      </c>
      <c r="AQ122" s="70" t="s">
        <v>123</v>
      </c>
      <c r="AR122" s="70"/>
      <c r="AU122" s="67"/>
      <c r="AV122" s="77"/>
      <c r="AW122" s="292" t="s">
        <v>325</v>
      </c>
      <c r="AX122" s="292" t="s">
        <v>326</v>
      </c>
    </row>
    <row r="123" spans="1:51" ht="11.25" hidden="1" customHeight="1" outlineLevel="5" x14ac:dyDescent="0.2">
      <c r="A123" s="201"/>
      <c r="B123" s="201"/>
      <c r="C123" s="201"/>
      <c r="D123" s="201"/>
      <c r="E123" s="201"/>
      <c r="F123" s="256"/>
      <c r="G123" s="193" t="s">
        <v>217</v>
      </c>
      <c r="H123" s="196" t="s">
        <v>138</v>
      </c>
      <c r="I123" s="193" t="str">
        <f>F122&amp;"."&amp;Table2[[#This Row],[Deliverable Type]]&amp;"."&amp;Table2[[#This Row],[Deliverable ID]]</f>
        <v>2.0.1.5.101.RA.001</v>
      </c>
      <c r="J123" s="194" t="str">
        <f>J122</f>
        <v>K-PMA</v>
      </c>
      <c r="K123" s="206" t="s">
        <v>400</v>
      </c>
      <c r="L123" s="214" t="s">
        <v>401</v>
      </c>
      <c r="M123" s="203"/>
      <c r="N123" s="204"/>
      <c r="O123" s="204"/>
      <c r="P123" s="204"/>
      <c r="Q123" s="204"/>
      <c r="R123" s="204"/>
      <c r="S123" s="204"/>
      <c r="T123" s="204"/>
      <c r="U123" s="204"/>
      <c r="V123" s="204"/>
      <c r="W123" s="204"/>
      <c r="X123" s="204"/>
      <c r="Y123" s="204"/>
      <c r="Z123" s="204"/>
      <c r="AA123" s="204"/>
      <c r="AB123" s="204"/>
      <c r="AC123" s="203"/>
      <c r="AD123" s="204"/>
      <c r="AE123" s="204"/>
      <c r="AF123" s="204"/>
      <c r="AG123" s="204"/>
      <c r="AH123" s="204"/>
      <c r="AI123" s="204"/>
      <c r="AJ123" s="204"/>
      <c r="AK123" s="204"/>
      <c r="AL123" s="204"/>
      <c r="AM123" s="204"/>
      <c r="AN123" s="204"/>
      <c r="AO123" s="204"/>
      <c r="AP123" s="204"/>
      <c r="AQ123" s="203"/>
      <c r="AR123" s="203"/>
      <c r="AS123" s="204"/>
      <c r="AT123" s="204"/>
      <c r="AU123" s="207" t="s">
        <v>151</v>
      </c>
      <c r="AV123" s="208" t="s">
        <v>152</v>
      </c>
      <c r="AW123" s="292" t="s">
        <v>325</v>
      </c>
      <c r="AX123" s="292" t="s">
        <v>326</v>
      </c>
    </row>
    <row r="124" spans="1:51" hidden="1" outlineLevel="3" x14ac:dyDescent="0.2">
      <c r="A124" s="73">
        <v>2</v>
      </c>
      <c r="B124" s="73">
        <v>0</v>
      </c>
      <c r="C124" s="73">
        <v>1</v>
      </c>
      <c r="D124" s="73">
        <v>6</v>
      </c>
      <c r="E124" s="237" t="s">
        <v>138</v>
      </c>
      <c r="F124" s="28" t="str">
        <f t="shared" si="3"/>
        <v>2.0.1.6.001</v>
      </c>
      <c r="G124" s="105"/>
      <c r="H124" s="105"/>
      <c r="I124" s="105"/>
      <c r="J124" s="158"/>
      <c r="K124" s="158" t="s">
        <v>402</v>
      </c>
      <c r="L124" s="73" t="s">
        <v>403</v>
      </c>
      <c r="M124" s="105"/>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105"/>
      <c r="AW124" s="286"/>
      <c r="AX124" s="286"/>
    </row>
    <row r="125" spans="1:51" ht="40.799999999999997" hidden="1" outlineLevel="4" x14ac:dyDescent="0.2">
      <c r="A125" s="66">
        <v>2</v>
      </c>
      <c r="B125" s="66">
        <v>0</v>
      </c>
      <c r="C125" s="66">
        <v>1</v>
      </c>
      <c r="D125" s="66">
        <v>6</v>
      </c>
      <c r="E125" s="56" t="s">
        <v>138</v>
      </c>
      <c r="F125" s="255" t="str">
        <f t="shared" si="3"/>
        <v>2.0.1.6.001</v>
      </c>
      <c r="G125" s="94"/>
      <c r="H125" s="94"/>
      <c r="I125" s="94"/>
      <c r="J125" s="92" t="str">
        <f>IFERROR(LOOKUP("X",M125:AT125,M$1:AT$1),"--")</f>
        <v>--</v>
      </c>
      <c r="K125" s="273" t="s">
        <v>222</v>
      </c>
      <c r="L125" s="272" t="s">
        <v>223</v>
      </c>
      <c r="M125" s="70"/>
      <c r="AC125" s="70"/>
      <c r="AQ125" s="70"/>
      <c r="AR125" s="70"/>
      <c r="AU125" s="64" t="s">
        <v>224</v>
      </c>
      <c r="AV125" s="71" t="s">
        <v>225</v>
      </c>
      <c r="AW125" s="292" t="s">
        <v>325</v>
      </c>
      <c r="AX125" s="292" t="s">
        <v>326</v>
      </c>
      <c r="AY125" s="1" t="s">
        <v>123</v>
      </c>
    </row>
    <row r="126" spans="1:51" ht="11.25" hidden="1" customHeight="1" outlineLevel="5" x14ac:dyDescent="0.2">
      <c r="A126" s="201"/>
      <c r="B126" s="201"/>
      <c r="C126" s="201"/>
      <c r="D126" s="201"/>
      <c r="E126" s="201"/>
      <c r="F126" s="256"/>
      <c r="G126" s="193" t="s">
        <v>148</v>
      </c>
      <c r="H126" s="196" t="s">
        <v>138</v>
      </c>
      <c r="I126" s="193" t="str">
        <f>F125&amp;"."&amp;Table2[[#This Row],[Deliverable Type]]&amp;"."&amp;Table2[[#This Row],[Deliverable ID]]</f>
        <v>2.0.1.6.001.PL.001</v>
      </c>
      <c r="J126" s="194" t="str">
        <f>J125</f>
        <v>--</v>
      </c>
      <c r="K126" s="206" t="s">
        <v>404</v>
      </c>
      <c r="L126" s="213" t="s">
        <v>405</v>
      </c>
      <c r="M126" s="203"/>
      <c r="N126" s="204"/>
      <c r="O126" s="204"/>
      <c r="P126" s="204"/>
      <c r="Q126" s="204"/>
      <c r="R126" s="204"/>
      <c r="S126" s="204"/>
      <c r="T126" s="204"/>
      <c r="U126" s="204"/>
      <c r="V126" s="204"/>
      <c r="W126" s="204"/>
      <c r="X126" s="204"/>
      <c r="Y126" s="204"/>
      <c r="Z126" s="204"/>
      <c r="AA126" s="204"/>
      <c r="AB126" s="204"/>
      <c r="AC126" s="203"/>
      <c r="AD126" s="204"/>
      <c r="AE126" s="204"/>
      <c r="AF126" s="204"/>
      <c r="AG126" s="204"/>
      <c r="AH126" s="204"/>
      <c r="AI126" s="204"/>
      <c r="AJ126" s="204"/>
      <c r="AK126" s="204"/>
      <c r="AL126" s="204"/>
      <c r="AM126" s="204"/>
      <c r="AN126" s="204"/>
      <c r="AO126" s="204"/>
      <c r="AP126" s="204"/>
      <c r="AQ126" s="203"/>
      <c r="AR126" s="203"/>
      <c r="AS126" s="204"/>
      <c r="AT126" s="204"/>
      <c r="AU126" s="207" t="s">
        <v>151</v>
      </c>
      <c r="AV126" s="208" t="s">
        <v>152</v>
      </c>
      <c r="AW126" s="292" t="s">
        <v>325</v>
      </c>
      <c r="AX126" s="292" t="s">
        <v>326</v>
      </c>
    </row>
    <row r="127" spans="1:51" ht="11.25" hidden="1" customHeight="1" outlineLevel="5" x14ac:dyDescent="0.2">
      <c r="A127" s="201"/>
      <c r="B127" s="201"/>
      <c r="C127" s="201"/>
      <c r="D127" s="201"/>
      <c r="E127" s="201"/>
      <c r="F127" s="256"/>
      <c r="G127" s="193" t="s">
        <v>148</v>
      </c>
      <c r="H127" s="196" t="s">
        <v>229</v>
      </c>
      <c r="I127" s="193" t="str">
        <f>F125&amp;"."&amp;Table2[[#This Row],[Deliverable Type]]&amp;"."&amp;Table2[[#This Row],[Deliverable ID]]</f>
        <v>2.0.1.6.001.PL.002</v>
      </c>
      <c r="J127" s="194" t="s">
        <v>110</v>
      </c>
      <c r="K127" s="206" t="s">
        <v>406</v>
      </c>
      <c r="L127" s="213" t="s">
        <v>407</v>
      </c>
      <c r="M127" s="203"/>
      <c r="N127" s="204"/>
      <c r="O127" s="204"/>
      <c r="P127" s="204"/>
      <c r="Q127" s="204"/>
      <c r="R127" s="204"/>
      <c r="S127" s="204"/>
      <c r="T127" s="204"/>
      <c r="U127" s="204"/>
      <c r="V127" s="204"/>
      <c r="W127" s="204"/>
      <c r="X127" s="204"/>
      <c r="Y127" s="204"/>
      <c r="Z127" s="204"/>
      <c r="AA127" s="204"/>
      <c r="AB127" s="204"/>
      <c r="AC127" s="203"/>
      <c r="AD127" s="204"/>
      <c r="AE127" s="204"/>
      <c r="AF127" s="204"/>
      <c r="AG127" s="204"/>
      <c r="AH127" s="204"/>
      <c r="AI127" s="204"/>
      <c r="AJ127" s="204"/>
      <c r="AK127" s="204"/>
      <c r="AL127" s="204"/>
      <c r="AM127" s="204"/>
      <c r="AN127" s="204"/>
      <c r="AO127" s="204"/>
      <c r="AP127" s="204"/>
      <c r="AQ127" s="203"/>
      <c r="AR127" s="203"/>
      <c r="AS127" s="204"/>
      <c r="AT127" s="204"/>
      <c r="AU127" s="207" t="s">
        <v>151</v>
      </c>
      <c r="AV127" s="208" t="s">
        <v>152</v>
      </c>
      <c r="AW127" s="292" t="s">
        <v>325</v>
      </c>
      <c r="AX127" s="292" t="s">
        <v>326</v>
      </c>
    </row>
    <row r="128" spans="1:51" hidden="1" outlineLevel="2" x14ac:dyDescent="0.2">
      <c r="A128" s="26">
        <v>2</v>
      </c>
      <c r="B128" s="26">
        <v>0</v>
      </c>
      <c r="C128" s="26">
        <v>2</v>
      </c>
      <c r="D128" s="26">
        <v>0</v>
      </c>
      <c r="E128" s="236" t="s">
        <v>138</v>
      </c>
      <c r="F128" s="27" t="str">
        <f t="shared" si="3"/>
        <v>2.0.2.0.001</v>
      </c>
      <c r="G128" s="104"/>
      <c r="H128" s="104"/>
      <c r="I128" s="104"/>
      <c r="J128" s="157"/>
      <c r="K128" s="104" t="s">
        <v>243</v>
      </c>
      <c r="L128" s="72" t="s">
        <v>244</v>
      </c>
      <c r="M128" s="104"/>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104"/>
      <c r="AW128" s="72"/>
      <c r="AX128" s="72"/>
    </row>
    <row r="129" spans="1:51" hidden="1" outlineLevel="3" x14ac:dyDescent="0.2">
      <c r="A129" s="73">
        <v>2</v>
      </c>
      <c r="B129" s="73">
        <v>0</v>
      </c>
      <c r="C129" s="73">
        <v>2</v>
      </c>
      <c r="D129" s="73">
        <v>1</v>
      </c>
      <c r="E129" s="237" t="s">
        <v>138</v>
      </c>
      <c r="F129" s="28" t="str">
        <f t="shared" si="3"/>
        <v>2.0.2.1.001</v>
      </c>
      <c r="G129" s="105"/>
      <c r="H129" s="105"/>
      <c r="I129" s="105"/>
      <c r="J129" s="158"/>
      <c r="K129" s="158" t="s">
        <v>245</v>
      </c>
      <c r="L129" s="73" t="s">
        <v>246</v>
      </c>
      <c r="M129" s="105"/>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105"/>
      <c r="AW129" s="286"/>
      <c r="AX129" s="286"/>
    </row>
    <row r="130" spans="1:51" ht="51" hidden="1" outlineLevel="4" x14ac:dyDescent="0.2">
      <c r="A130" s="66">
        <v>2</v>
      </c>
      <c r="B130" s="66">
        <v>0</v>
      </c>
      <c r="C130" s="66">
        <v>2</v>
      </c>
      <c r="D130" s="66">
        <v>1</v>
      </c>
      <c r="E130" s="56" t="s">
        <v>138</v>
      </c>
      <c r="F130" s="255" t="str">
        <f t="shared" si="3"/>
        <v>2.0.2.1.001</v>
      </c>
      <c r="G130" s="94"/>
      <c r="H130" s="94"/>
      <c r="I130" s="94"/>
      <c r="J130" s="92" t="str">
        <f>IFERROR(LOOKUP("X",M130:AT130,M$1:AT$1),"--")</f>
        <v>E-LSU</v>
      </c>
      <c r="K130" s="94" t="s">
        <v>408</v>
      </c>
      <c r="L130" s="128" t="s">
        <v>409</v>
      </c>
      <c r="M130" s="70"/>
      <c r="AC130" s="70" t="s">
        <v>123</v>
      </c>
      <c r="AQ130" s="70"/>
      <c r="AR130" s="70"/>
      <c r="AU130" s="89" t="s">
        <v>410</v>
      </c>
      <c r="AV130" s="2" t="s">
        <v>411</v>
      </c>
      <c r="AW130" s="292" t="s">
        <v>325</v>
      </c>
      <c r="AX130" s="292" t="s">
        <v>326</v>
      </c>
      <c r="AY130" s="1" t="s">
        <v>123</v>
      </c>
    </row>
    <row r="131" spans="1:51" ht="11.25" hidden="1" customHeight="1" outlineLevel="5" x14ac:dyDescent="0.2">
      <c r="A131" s="201"/>
      <c r="B131" s="201"/>
      <c r="C131" s="201"/>
      <c r="D131" s="201"/>
      <c r="E131" s="201"/>
      <c r="F131" s="256"/>
      <c r="G131" s="193" t="s">
        <v>412</v>
      </c>
      <c r="H131" s="196" t="s">
        <v>138</v>
      </c>
      <c r="I131" s="193" t="str">
        <f>F130&amp;"."&amp;Table2[[#This Row],[Deliverable Type]]&amp;"."&amp;Table2[[#This Row],[Deliverable ID]]</f>
        <v>2.0.2.1.001.DR.001</v>
      </c>
      <c r="J131" s="194" t="str">
        <f>J130</f>
        <v>E-LSU</v>
      </c>
      <c r="K131" s="206" t="s">
        <v>413</v>
      </c>
      <c r="L131" s="213" t="s">
        <v>414</v>
      </c>
      <c r="M131" s="203"/>
      <c r="N131" s="204"/>
      <c r="O131" s="204"/>
      <c r="P131" s="204"/>
      <c r="Q131" s="204"/>
      <c r="R131" s="204"/>
      <c r="S131" s="204"/>
      <c r="T131" s="204"/>
      <c r="U131" s="204"/>
      <c r="V131" s="204"/>
      <c r="W131" s="204"/>
      <c r="X131" s="204"/>
      <c r="Y131" s="204"/>
      <c r="Z131" s="204"/>
      <c r="AA131" s="204"/>
      <c r="AB131" s="204"/>
      <c r="AC131" s="203"/>
      <c r="AD131" s="204"/>
      <c r="AE131" s="204"/>
      <c r="AF131" s="204"/>
      <c r="AG131" s="204"/>
      <c r="AH131" s="204"/>
      <c r="AI131" s="204"/>
      <c r="AJ131" s="204"/>
      <c r="AK131" s="204"/>
      <c r="AL131" s="204"/>
      <c r="AM131" s="204"/>
      <c r="AN131" s="204"/>
      <c r="AO131" s="204"/>
      <c r="AP131" s="204"/>
      <c r="AQ131" s="203"/>
      <c r="AR131" s="203"/>
      <c r="AS131" s="204"/>
      <c r="AT131" s="204"/>
      <c r="AU131" s="207" t="s">
        <v>415</v>
      </c>
      <c r="AV131" s="208" t="s">
        <v>416</v>
      </c>
      <c r="AW131" s="292" t="s">
        <v>325</v>
      </c>
      <c r="AX131" s="292" t="s">
        <v>326</v>
      </c>
    </row>
    <row r="132" spans="1:51" ht="61.2" hidden="1" outlineLevel="4" x14ac:dyDescent="0.2">
      <c r="A132" s="66">
        <v>2</v>
      </c>
      <c r="B132" s="66">
        <v>0</v>
      </c>
      <c r="C132" s="66">
        <v>2</v>
      </c>
      <c r="D132" s="66">
        <v>1</v>
      </c>
      <c r="E132" s="56" t="s">
        <v>229</v>
      </c>
      <c r="F132" s="255" t="str">
        <f t="shared" si="3"/>
        <v>2.0.2.1.002</v>
      </c>
      <c r="G132" s="94"/>
      <c r="H132" s="94"/>
      <c r="I132" s="94"/>
      <c r="J132" s="92" t="str">
        <f>IFERROR(LOOKUP("X",M132:AT132,M$1:AT$1),"--")</f>
        <v>E-LSU</v>
      </c>
      <c r="K132" s="94" t="s">
        <v>417</v>
      </c>
      <c r="L132" s="134" t="s">
        <v>418</v>
      </c>
      <c r="M132" s="70"/>
      <c r="AC132" s="70" t="s">
        <v>123</v>
      </c>
      <c r="AQ132" s="70"/>
      <c r="AR132" s="70"/>
      <c r="AU132" s="89" t="s">
        <v>419</v>
      </c>
      <c r="AV132" s="2" t="s">
        <v>420</v>
      </c>
      <c r="AW132" s="292" t="s">
        <v>325</v>
      </c>
      <c r="AX132" s="292" t="s">
        <v>326</v>
      </c>
      <c r="AY132" s="1" t="s">
        <v>123</v>
      </c>
    </row>
    <row r="133" spans="1:51" ht="11.25" hidden="1" customHeight="1" outlineLevel="5" x14ac:dyDescent="0.2">
      <c r="A133" s="201"/>
      <c r="B133" s="201"/>
      <c r="C133" s="201"/>
      <c r="D133" s="201"/>
      <c r="E133" s="201"/>
      <c r="F133" s="256"/>
      <c r="G133" s="193" t="s">
        <v>412</v>
      </c>
      <c r="H133" s="196" t="s">
        <v>138</v>
      </c>
      <c r="I133" s="193" t="str">
        <f>F132&amp;"."&amp;Table2[[#This Row],[Deliverable Type]]&amp;"."&amp;Table2[[#This Row],[Deliverable ID]]</f>
        <v>2.0.2.1.002.DR.001</v>
      </c>
      <c r="J133" s="194" t="str">
        <f>J132</f>
        <v>E-LSU</v>
      </c>
      <c r="K133" s="206" t="s">
        <v>421</v>
      </c>
      <c r="L133" s="213" t="s">
        <v>422</v>
      </c>
      <c r="M133" s="203"/>
      <c r="N133" s="204"/>
      <c r="O133" s="204"/>
      <c r="P133" s="204"/>
      <c r="Q133" s="204"/>
      <c r="R133" s="204"/>
      <c r="S133" s="204"/>
      <c r="T133" s="204"/>
      <c r="U133" s="204"/>
      <c r="V133" s="204"/>
      <c r="W133" s="204"/>
      <c r="X133" s="204"/>
      <c r="Y133" s="204"/>
      <c r="Z133" s="204"/>
      <c r="AA133" s="204"/>
      <c r="AB133" s="204"/>
      <c r="AC133" s="203"/>
      <c r="AD133" s="204"/>
      <c r="AE133" s="204"/>
      <c r="AF133" s="204"/>
      <c r="AG133" s="204"/>
      <c r="AH133" s="204"/>
      <c r="AI133" s="204"/>
      <c r="AJ133" s="204"/>
      <c r="AK133" s="204"/>
      <c r="AL133" s="204"/>
      <c r="AM133" s="204"/>
      <c r="AN133" s="204"/>
      <c r="AO133" s="204"/>
      <c r="AP133" s="204"/>
      <c r="AQ133" s="203"/>
      <c r="AR133" s="203"/>
      <c r="AS133" s="204"/>
      <c r="AT133" s="204"/>
      <c r="AU133" s="207" t="s">
        <v>415</v>
      </c>
      <c r="AV133" s="208" t="s">
        <v>416</v>
      </c>
      <c r="AW133" s="292" t="s">
        <v>325</v>
      </c>
      <c r="AX133" s="292" t="s">
        <v>326</v>
      </c>
    </row>
    <row r="134" spans="1:51" hidden="1" outlineLevel="3" x14ac:dyDescent="0.2">
      <c r="A134" s="73">
        <v>2</v>
      </c>
      <c r="B134" s="73">
        <v>0</v>
      </c>
      <c r="C134" s="73">
        <v>2</v>
      </c>
      <c r="D134" s="73">
        <v>2</v>
      </c>
      <c r="E134" s="237" t="s">
        <v>138</v>
      </c>
      <c r="F134" s="28" t="str">
        <f t="shared" si="3"/>
        <v>2.0.2.2.001</v>
      </c>
      <c r="G134" s="105"/>
      <c r="H134" s="105"/>
      <c r="I134" s="105"/>
      <c r="J134" s="158"/>
      <c r="K134" s="158" t="s">
        <v>247</v>
      </c>
      <c r="L134" s="73" t="s">
        <v>248</v>
      </c>
      <c r="M134" s="105"/>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105"/>
      <c r="AW134" s="286"/>
      <c r="AX134" s="286"/>
    </row>
    <row r="135" spans="1:51" hidden="1" outlineLevel="3" x14ac:dyDescent="0.2">
      <c r="A135" s="73">
        <v>2</v>
      </c>
      <c r="B135" s="73">
        <v>0</v>
      </c>
      <c r="C135" s="73">
        <v>2</v>
      </c>
      <c r="D135" s="73">
        <v>3</v>
      </c>
      <c r="E135" s="237" t="s">
        <v>138</v>
      </c>
      <c r="F135" s="28" t="str">
        <f t="shared" si="3"/>
        <v>2.0.2.3.001</v>
      </c>
      <c r="G135" s="105"/>
      <c r="H135" s="105"/>
      <c r="I135" s="105"/>
      <c r="J135" s="158"/>
      <c r="K135" s="158" t="s">
        <v>258</v>
      </c>
      <c r="L135" s="73" t="s">
        <v>259</v>
      </c>
      <c r="M135" s="105"/>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105"/>
      <c r="AW135" s="286"/>
      <c r="AX135" s="286"/>
    </row>
    <row r="136" spans="1:51" ht="20.399999999999999" hidden="1" outlineLevel="4" x14ac:dyDescent="0.2">
      <c r="A136" s="66">
        <v>2</v>
      </c>
      <c r="B136" s="66">
        <v>0</v>
      </c>
      <c r="C136" s="66">
        <v>2</v>
      </c>
      <c r="D136" s="66">
        <v>3</v>
      </c>
      <c r="E136" s="56" t="s">
        <v>138</v>
      </c>
      <c r="F136" s="255" t="str">
        <f t="shared" si="3"/>
        <v>2.0.2.3.001</v>
      </c>
      <c r="G136" s="94"/>
      <c r="H136" s="94"/>
      <c r="I136" s="94"/>
      <c r="J136" s="92" t="str">
        <f>IFERROR(LOOKUP("X",M136:AT136,M$1:AT$1),"--")</f>
        <v>K-PMA</v>
      </c>
      <c r="K136" s="94" t="s">
        <v>423</v>
      </c>
      <c r="L136" s="128" t="s">
        <v>424</v>
      </c>
      <c r="M136" s="70"/>
      <c r="AC136" s="70"/>
      <c r="AQ136" s="70" t="s">
        <v>123</v>
      </c>
      <c r="AR136" s="70"/>
      <c r="AU136" s="89" t="s">
        <v>425</v>
      </c>
      <c r="AV136" s="71" t="s">
        <v>426</v>
      </c>
      <c r="AW136" s="292" t="s">
        <v>325</v>
      </c>
      <c r="AX136" s="292" t="s">
        <v>326</v>
      </c>
      <c r="AY136" s="1" t="s">
        <v>123</v>
      </c>
    </row>
    <row r="137" spans="1:51" ht="11.25" hidden="1" customHeight="1" outlineLevel="5" x14ac:dyDescent="0.2">
      <c r="A137" s="201"/>
      <c r="B137" s="201"/>
      <c r="C137" s="201"/>
      <c r="D137" s="201"/>
      <c r="E137" s="201"/>
      <c r="F137" s="256"/>
      <c r="G137" s="193" t="s">
        <v>253</v>
      </c>
      <c r="H137" s="196" t="s">
        <v>138</v>
      </c>
      <c r="I137" s="193" t="str">
        <f>F136&amp;"."&amp;Table2[[#This Row],[Deliverable Type]]&amp;"."&amp;Table2[[#This Row],[Deliverable ID]]</f>
        <v>2.0.2.3.001.RP.001</v>
      </c>
      <c r="J137" s="194" t="str">
        <f>J136</f>
        <v>K-PMA</v>
      </c>
      <c r="K137" s="206" t="s">
        <v>427</v>
      </c>
      <c r="L137" s="213" t="s">
        <v>428</v>
      </c>
      <c r="M137" s="203"/>
      <c r="N137" s="204"/>
      <c r="O137" s="204"/>
      <c r="P137" s="204"/>
      <c r="Q137" s="204"/>
      <c r="R137" s="204"/>
      <c r="S137" s="204"/>
      <c r="T137" s="204"/>
      <c r="U137" s="204"/>
      <c r="V137" s="204"/>
      <c r="W137" s="204"/>
      <c r="X137" s="204"/>
      <c r="Y137" s="204"/>
      <c r="Z137" s="204"/>
      <c r="AA137" s="204"/>
      <c r="AB137" s="204"/>
      <c r="AC137" s="203"/>
      <c r="AD137" s="204"/>
      <c r="AE137" s="204"/>
      <c r="AF137" s="204"/>
      <c r="AG137" s="204"/>
      <c r="AH137" s="204"/>
      <c r="AI137" s="204"/>
      <c r="AJ137" s="204"/>
      <c r="AK137" s="204"/>
      <c r="AL137" s="204"/>
      <c r="AM137" s="204"/>
      <c r="AN137" s="204"/>
      <c r="AO137" s="204"/>
      <c r="AP137" s="204"/>
      <c r="AQ137" s="203"/>
      <c r="AR137" s="203"/>
      <c r="AS137" s="204"/>
      <c r="AT137" s="204"/>
      <c r="AU137" s="207" t="s">
        <v>429</v>
      </c>
      <c r="AV137" s="208" t="s">
        <v>152</v>
      </c>
      <c r="AW137" s="292" t="s">
        <v>325</v>
      </c>
      <c r="AX137" s="292" t="s">
        <v>326</v>
      </c>
    </row>
    <row r="138" spans="1:51" hidden="1" outlineLevel="4" x14ac:dyDescent="0.2">
      <c r="A138" s="66">
        <v>2</v>
      </c>
      <c r="B138" s="66">
        <v>0</v>
      </c>
      <c r="C138" s="66">
        <v>2</v>
      </c>
      <c r="D138" s="66">
        <v>3</v>
      </c>
      <c r="E138" s="56" t="s">
        <v>229</v>
      </c>
      <c r="F138" s="255" t="str">
        <f t="shared" si="3"/>
        <v>2.0.2.3.002</v>
      </c>
      <c r="G138" s="94"/>
      <c r="H138" s="94"/>
      <c r="I138" s="94"/>
      <c r="J138" s="92" t="str">
        <f>IFERROR(LOOKUP("X",M138:AT138,M$1:AT$1),"--")</f>
        <v>K-PMA</v>
      </c>
      <c r="K138" s="94" t="s">
        <v>430</v>
      </c>
      <c r="L138" s="134" t="s">
        <v>431</v>
      </c>
      <c r="M138" s="70"/>
      <c r="AC138" s="70"/>
      <c r="AQ138" s="70" t="s">
        <v>123</v>
      </c>
      <c r="AR138" s="70"/>
      <c r="AU138" s="89"/>
      <c r="AV138" s="71"/>
      <c r="AW138" s="292" t="s">
        <v>325</v>
      </c>
      <c r="AX138" s="292" t="s">
        <v>326</v>
      </c>
      <c r="AY138" s="1" t="s">
        <v>123</v>
      </c>
    </row>
    <row r="139" spans="1:51" ht="11.25" hidden="1" customHeight="1" outlineLevel="5" x14ac:dyDescent="0.2">
      <c r="A139" s="201"/>
      <c r="B139" s="201"/>
      <c r="C139" s="201"/>
      <c r="D139" s="201"/>
      <c r="E139" s="201"/>
      <c r="F139" s="256"/>
      <c r="G139" s="193" t="s">
        <v>412</v>
      </c>
      <c r="H139" s="196" t="s">
        <v>138</v>
      </c>
      <c r="I139" s="193" t="str">
        <f>F138&amp;"."&amp;Table2[[#This Row],[Deliverable Type]]&amp;"."&amp;Table2[[#This Row],[Deliverable ID]]</f>
        <v>2.0.2.3.002.DR.001</v>
      </c>
      <c r="J139" s="194" t="str">
        <f>J138</f>
        <v>K-PMA</v>
      </c>
      <c r="K139" s="206" t="s">
        <v>432</v>
      </c>
      <c r="L139" s="213" t="s">
        <v>433</v>
      </c>
      <c r="M139" s="203"/>
      <c r="N139" s="204"/>
      <c r="O139" s="204"/>
      <c r="P139" s="204"/>
      <c r="Q139" s="204"/>
      <c r="R139" s="204"/>
      <c r="S139" s="204"/>
      <c r="T139" s="204"/>
      <c r="U139" s="204"/>
      <c r="V139" s="204"/>
      <c r="W139" s="204"/>
      <c r="X139" s="204"/>
      <c r="Y139" s="204"/>
      <c r="Z139" s="204"/>
      <c r="AA139" s="204"/>
      <c r="AB139" s="204"/>
      <c r="AC139" s="203"/>
      <c r="AD139" s="204"/>
      <c r="AE139" s="204"/>
      <c r="AF139" s="204"/>
      <c r="AG139" s="204"/>
      <c r="AH139" s="204"/>
      <c r="AI139" s="204"/>
      <c r="AJ139" s="204"/>
      <c r="AK139" s="204"/>
      <c r="AL139" s="204"/>
      <c r="AM139" s="204"/>
      <c r="AN139" s="204"/>
      <c r="AO139" s="204"/>
      <c r="AP139" s="204"/>
      <c r="AQ139" s="203"/>
      <c r="AR139" s="203"/>
      <c r="AS139" s="204"/>
      <c r="AT139" s="204"/>
      <c r="AU139" s="207" t="s">
        <v>434</v>
      </c>
      <c r="AV139" s="208" t="s">
        <v>435</v>
      </c>
      <c r="AW139" s="292" t="s">
        <v>325</v>
      </c>
      <c r="AX139" s="292" t="s">
        <v>326</v>
      </c>
    </row>
    <row r="140" spans="1:51" hidden="1" outlineLevel="4" x14ac:dyDescent="0.2">
      <c r="A140" s="66">
        <v>2</v>
      </c>
      <c r="B140" s="66">
        <v>0</v>
      </c>
      <c r="C140" s="66">
        <v>2</v>
      </c>
      <c r="D140" s="66">
        <v>3</v>
      </c>
      <c r="E140" s="56" t="s">
        <v>231</v>
      </c>
      <c r="F140" s="255" t="str">
        <f t="shared" si="3"/>
        <v>2.0.2.3.003</v>
      </c>
      <c r="G140" s="94"/>
      <c r="H140" s="94"/>
      <c r="I140" s="94"/>
      <c r="J140" s="92" t="str">
        <f>IFERROR(LOOKUP("X",M140:AT140,M$1:AT$1),"--")</f>
        <v>E-STG</v>
      </c>
      <c r="K140" s="94" t="s">
        <v>436</v>
      </c>
      <c r="L140" s="134" t="s">
        <v>437</v>
      </c>
      <c r="M140" s="70"/>
      <c r="O140" s="70" t="s">
        <v>123</v>
      </c>
      <c r="AC140" s="70"/>
      <c r="AQ140" s="70"/>
      <c r="AR140" s="70"/>
      <c r="AU140" s="89"/>
      <c r="AV140" s="71"/>
      <c r="AW140" s="292" t="s">
        <v>325</v>
      </c>
      <c r="AX140" s="292" t="s">
        <v>326</v>
      </c>
      <c r="AY140" s="1" t="s">
        <v>123</v>
      </c>
    </row>
    <row r="141" spans="1:51" ht="11.25" hidden="1" customHeight="1" outlineLevel="5" x14ac:dyDescent="0.2">
      <c r="A141" s="201"/>
      <c r="B141" s="201"/>
      <c r="C141" s="201"/>
      <c r="D141" s="201"/>
      <c r="E141" s="201"/>
      <c r="F141" s="256"/>
      <c r="G141" s="193" t="s">
        <v>253</v>
      </c>
      <c r="H141" s="196" t="s">
        <v>138</v>
      </c>
      <c r="I141" s="193" t="str">
        <f>F140&amp;"."&amp;Table2[[#This Row],[Deliverable Type]]&amp;"."&amp;Table2[[#This Row],[Deliverable ID]]</f>
        <v>2.0.2.3.003.RP.001</v>
      </c>
      <c r="J141" s="194" t="str">
        <f>J140</f>
        <v>E-STG</v>
      </c>
      <c r="K141" s="206" t="s">
        <v>438</v>
      </c>
      <c r="L141" s="213" t="s">
        <v>439</v>
      </c>
      <c r="M141" s="203"/>
      <c r="N141" s="204"/>
      <c r="O141" s="204"/>
      <c r="P141" s="204"/>
      <c r="Q141" s="204"/>
      <c r="R141" s="204"/>
      <c r="S141" s="204"/>
      <c r="T141" s="204"/>
      <c r="U141" s="204"/>
      <c r="V141" s="204"/>
      <c r="W141" s="204"/>
      <c r="X141" s="204"/>
      <c r="Y141" s="204"/>
      <c r="Z141" s="204"/>
      <c r="AA141" s="204"/>
      <c r="AB141" s="204"/>
      <c r="AC141" s="203"/>
      <c r="AD141" s="204"/>
      <c r="AE141" s="204"/>
      <c r="AF141" s="204"/>
      <c r="AG141" s="204"/>
      <c r="AH141" s="204"/>
      <c r="AI141" s="204"/>
      <c r="AJ141" s="204"/>
      <c r="AK141" s="204"/>
      <c r="AL141" s="204"/>
      <c r="AM141" s="204"/>
      <c r="AN141" s="204"/>
      <c r="AO141" s="204"/>
      <c r="AP141" s="204"/>
      <c r="AQ141" s="203"/>
      <c r="AR141" s="203"/>
      <c r="AS141" s="204"/>
      <c r="AT141" s="204"/>
      <c r="AU141" s="207" t="s">
        <v>429</v>
      </c>
      <c r="AV141" s="208" t="s">
        <v>152</v>
      </c>
      <c r="AW141" s="292" t="s">
        <v>325</v>
      </c>
      <c r="AX141" s="292" t="s">
        <v>326</v>
      </c>
    </row>
    <row r="142" spans="1:51" hidden="1" outlineLevel="4" x14ac:dyDescent="0.2">
      <c r="A142" s="66">
        <v>2</v>
      </c>
      <c r="B142" s="66">
        <v>0</v>
      </c>
      <c r="C142" s="66">
        <v>2</v>
      </c>
      <c r="D142" s="66">
        <v>3</v>
      </c>
      <c r="E142" s="56" t="s">
        <v>234</v>
      </c>
      <c r="F142" s="255" t="str">
        <f t="shared" si="3"/>
        <v>2.0.2.3.004</v>
      </c>
      <c r="G142" s="94"/>
      <c r="H142" s="94"/>
      <c r="I142" s="94"/>
      <c r="J142" s="92" t="str">
        <f>IFERROR(LOOKUP("X",M142:AT142,M$1:AT$1),"--")</f>
        <v>K-PMA</v>
      </c>
      <c r="K142" s="94" t="s">
        <v>440</v>
      </c>
      <c r="L142" s="132" t="s">
        <v>441</v>
      </c>
      <c r="M142" s="70"/>
      <c r="AC142" s="70"/>
      <c r="AQ142" s="70" t="s">
        <v>123</v>
      </c>
      <c r="AR142" s="70"/>
      <c r="AU142" s="89" t="s">
        <v>442</v>
      </c>
      <c r="AV142" s="71" t="s">
        <v>443</v>
      </c>
      <c r="AW142" s="292" t="s">
        <v>325</v>
      </c>
      <c r="AX142" s="292" t="s">
        <v>326</v>
      </c>
    </row>
    <row r="143" spans="1:51" hidden="1" outlineLevel="3" x14ac:dyDescent="0.2">
      <c r="A143" s="73">
        <v>2</v>
      </c>
      <c r="B143" s="73">
        <v>0</v>
      </c>
      <c r="C143" s="73">
        <v>2</v>
      </c>
      <c r="D143" s="73">
        <v>4</v>
      </c>
      <c r="E143" s="237" t="s">
        <v>138</v>
      </c>
      <c r="F143" s="28" t="str">
        <f t="shared" si="3"/>
        <v>2.0.2.4.001</v>
      </c>
      <c r="G143" s="105"/>
      <c r="H143" s="105"/>
      <c r="I143" s="105"/>
      <c r="J143" s="158"/>
      <c r="K143" s="158" t="s">
        <v>264</v>
      </c>
      <c r="L143" s="73" t="s">
        <v>265</v>
      </c>
      <c r="M143" s="105"/>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105"/>
      <c r="AW143" s="286"/>
      <c r="AX143" s="286"/>
    </row>
    <row r="144" spans="1:51" hidden="1" outlineLevel="3" x14ac:dyDescent="0.2">
      <c r="A144" s="73">
        <v>2</v>
      </c>
      <c r="B144" s="73">
        <v>0</v>
      </c>
      <c r="C144" s="73">
        <v>2</v>
      </c>
      <c r="D144" s="73">
        <v>5</v>
      </c>
      <c r="E144" s="237" t="s">
        <v>138</v>
      </c>
      <c r="F144" s="28" t="str">
        <f t="shared" si="3"/>
        <v>2.0.2.5.001</v>
      </c>
      <c r="G144" s="105"/>
      <c r="H144" s="105"/>
      <c r="I144" s="105"/>
      <c r="J144" s="158"/>
      <c r="K144" s="158" t="s">
        <v>266</v>
      </c>
      <c r="L144" s="73" t="s">
        <v>267</v>
      </c>
      <c r="M144" s="105"/>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105"/>
      <c r="AW144" s="286"/>
      <c r="AX144" s="286"/>
    </row>
    <row r="145" spans="1:51" hidden="1" outlineLevel="4" x14ac:dyDescent="0.2">
      <c r="A145" s="66">
        <v>2</v>
      </c>
      <c r="B145" s="66">
        <v>0</v>
      </c>
      <c r="C145" s="66">
        <v>2</v>
      </c>
      <c r="D145" s="66">
        <v>5</v>
      </c>
      <c r="E145" s="56" t="s">
        <v>138</v>
      </c>
      <c r="F145" s="255" t="str">
        <f t="shared" si="3"/>
        <v>2.0.2.5.001</v>
      </c>
      <c r="G145" s="94"/>
      <c r="H145" s="94"/>
      <c r="I145" s="94"/>
      <c r="J145" s="92" t="str">
        <f>IFERROR(LOOKUP("X",M145:AT145,M$1:AT$1),"--")</f>
        <v>K-PMA</v>
      </c>
      <c r="K145" s="94" t="s">
        <v>444</v>
      </c>
      <c r="L145" s="128" t="s">
        <v>445</v>
      </c>
      <c r="M145" s="70"/>
      <c r="AC145" s="70"/>
      <c r="AQ145" s="70" t="s">
        <v>123</v>
      </c>
      <c r="AR145" s="70"/>
      <c r="AU145" s="89"/>
      <c r="AV145" s="71"/>
      <c r="AW145" s="292" t="s">
        <v>325</v>
      </c>
      <c r="AX145" s="292" t="s">
        <v>326</v>
      </c>
      <c r="AY145" s="1" t="s">
        <v>123</v>
      </c>
    </row>
    <row r="146" spans="1:51" ht="11.25" hidden="1" customHeight="1" outlineLevel="5" x14ac:dyDescent="0.2">
      <c r="A146" s="201"/>
      <c r="B146" s="201"/>
      <c r="C146" s="201"/>
      <c r="D146" s="201"/>
      <c r="E146" s="201"/>
      <c r="F146" s="256"/>
      <c r="G146" s="193" t="s">
        <v>412</v>
      </c>
      <c r="H146" s="196" t="s">
        <v>138</v>
      </c>
      <c r="I146" s="193" t="str">
        <f>F145&amp;"."&amp;Table2[[#This Row],[Deliverable Type]]&amp;"."&amp;Table2[[#This Row],[Deliverable ID]]</f>
        <v>2.0.2.5.001.DR.001</v>
      </c>
      <c r="J146" s="194" t="str">
        <f>J145</f>
        <v>K-PMA</v>
      </c>
      <c r="K146" s="206" t="s">
        <v>446</v>
      </c>
      <c r="L146" s="213" t="s">
        <v>447</v>
      </c>
      <c r="M146" s="203"/>
      <c r="N146" s="204"/>
      <c r="O146" s="204"/>
      <c r="P146" s="204"/>
      <c r="Q146" s="204"/>
      <c r="R146" s="204"/>
      <c r="S146" s="204"/>
      <c r="T146" s="204"/>
      <c r="U146" s="204"/>
      <c r="V146" s="204"/>
      <c r="W146" s="204"/>
      <c r="X146" s="204"/>
      <c r="Y146" s="204"/>
      <c r="Z146" s="204"/>
      <c r="AA146" s="204"/>
      <c r="AB146" s="204"/>
      <c r="AC146" s="203"/>
      <c r="AD146" s="204"/>
      <c r="AE146" s="204"/>
      <c r="AF146" s="204"/>
      <c r="AG146" s="204"/>
      <c r="AH146" s="204"/>
      <c r="AI146" s="204"/>
      <c r="AJ146" s="204"/>
      <c r="AK146" s="204"/>
      <c r="AL146" s="204"/>
      <c r="AM146" s="204"/>
      <c r="AN146" s="204"/>
      <c r="AO146" s="204"/>
      <c r="AP146" s="204"/>
      <c r="AQ146" s="203"/>
      <c r="AR146" s="203"/>
      <c r="AS146" s="204"/>
      <c r="AT146" s="204"/>
      <c r="AU146" s="207" t="s">
        <v>434</v>
      </c>
      <c r="AV146" s="208" t="s">
        <v>435</v>
      </c>
      <c r="AW146" s="292" t="s">
        <v>325</v>
      </c>
      <c r="AX146" s="292" t="s">
        <v>326</v>
      </c>
    </row>
    <row r="147" spans="1:51" ht="22.5" hidden="1" customHeight="1" outlineLevel="4" x14ac:dyDescent="0.2">
      <c r="A147" s="66">
        <v>2</v>
      </c>
      <c r="B147" s="66">
        <v>0</v>
      </c>
      <c r="C147" s="66">
        <v>2</v>
      </c>
      <c r="D147" s="66">
        <v>5</v>
      </c>
      <c r="E147" s="56" t="s">
        <v>229</v>
      </c>
      <c r="F147" s="255" t="str">
        <f t="shared" si="3"/>
        <v>2.0.2.5.002</v>
      </c>
      <c r="G147" s="94"/>
      <c r="H147" s="94"/>
      <c r="I147" s="94"/>
      <c r="J147" s="92" t="str">
        <f>IFERROR(LOOKUP("X",M147:AT147,M$1:AT$1),"--")</f>
        <v>E-MEP</v>
      </c>
      <c r="K147" s="97" t="s">
        <v>448</v>
      </c>
      <c r="L147" s="134" t="s">
        <v>449</v>
      </c>
      <c r="M147" s="70"/>
      <c r="P147" s="1" t="s">
        <v>123</v>
      </c>
      <c r="AC147" s="70"/>
      <c r="AQ147" s="70"/>
      <c r="AR147" s="70"/>
      <c r="AU147" s="89" t="s">
        <v>450</v>
      </c>
      <c r="AV147" s="71" t="s">
        <v>451</v>
      </c>
      <c r="AW147" s="292" t="s">
        <v>325</v>
      </c>
      <c r="AX147" s="292" t="s">
        <v>326</v>
      </c>
      <c r="AY147" s="1" t="s">
        <v>123</v>
      </c>
    </row>
    <row r="148" spans="1:51" ht="11.25" hidden="1" customHeight="1" outlineLevel="5" x14ac:dyDescent="0.2">
      <c r="A148" s="201"/>
      <c r="B148" s="201"/>
      <c r="C148" s="201"/>
      <c r="D148" s="201"/>
      <c r="E148" s="201"/>
      <c r="F148" s="256"/>
      <c r="G148" s="193" t="s">
        <v>452</v>
      </c>
      <c r="H148" s="196" t="s">
        <v>138</v>
      </c>
      <c r="I148" s="193" t="str">
        <f>F147&amp;"."&amp;Table2[[#This Row],[Deliverable Type]]&amp;"."&amp;Table2[[#This Row],[Deliverable ID]]</f>
        <v>2.0.2.5.002.RI.001</v>
      </c>
      <c r="J148" s="194" t="str">
        <f>J147</f>
        <v>E-MEP</v>
      </c>
      <c r="K148" s="206" t="s">
        <v>453</v>
      </c>
      <c r="L148" s="213" t="s">
        <v>454</v>
      </c>
      <c r="M148" s="203"/>
      <c r="N148" s="204"/>
      <c r="O148" s="204"/>
      <c r="P148" s="204"/>
      <c r="Q148" s="204"/>
      <c r="R148" s="204"/>
      <c r="S148" s="204"/>
      <c r="T148" s="204"/>
      <c r="U148" s="204"/>
      <c r="V148" s="204"/>
      <c r="W148" s="204"/>
      <c r="X148" s="204"/>
      <c r="Y148" s="204"/>
      <c r="Z148" s="204"/>
      <c r="AA148" s="204"/>
      <c r="AB148" s="204"/>
      <c r="AC148" s="203"/>
      <c r="AD148" s="204"/>
      <c r="AE148" s="204"/>
      <c r="AF148" s="204"/>
      <c r="AG148" s="204"/>
      <c r="AH148" s="204"/>
      <c r="AI148" s="204"/>
      <c r="AJ148" s="204"/>
      <c r="AK148" s="204"/>
      <c r="AL148" s="204"/>
      <c r="AM148" s="204"/>
      <c r="AN148" s="204"/>
      <c r="AO148" s="204"/>
      <c r="AP148" s="204"/>
      <c r="AQ148" s="203"/>
      <c r="AR148" s="203"/>
      <c r="AS148" s="204"/>
      <c r="AT148" s="204"/>
      <c r="AU148" s="207" t="s">
        <v>429</v>
      </c>
      <c r="AV148" s="208" t="s">
        <v>152</v>
      </c>
      <c r="AW148" s="292" t="s">
        <v>325</v>
      </c>
      <c r="AX148" s="292" t="s">
        <v>326</v>
      </c>
    </row>
    <row r="149" spans="1:51" hidden="1" outlineLevel="3" x14ac:dyDescent="0.2">
      <c r="A149" s="73">
        <v>2</v>
      </c>
      <c r="B149" s="73">
        <v>0</v>
      </c>
      <c r="C149" s="73">
        <v>2</v>
      </c>
      <c r="D149" s="73">
        <v>6</v>
      </c>
      <c r="E149" s="237" t="s">
        <v>138</v>
      </c>
      <c r="F149" s="28" t="str">
        <f t="shared" si="3"/>
        <v>2.0.2.6.001</v>
      </c>
      <c r="G149" s="105"/>
      <c r="H149" s="105"/>
      <c r="I149" s="105"/>
      <c r="J149" s="158"/>
      <c r="K149" s="158" t="s">
        <v>268</v>
      </c>
      <c r="L149" s="73" t="s">
        <v>269</v>
      </c>
      <c r="M149" s="105"/>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105"/>
      <c r="AW149" s="286"/>
      <c r="AX149" s="286"/>
    </row>
    <row r="150" spans="1:51" hidden="1" outlineLevel="3" x14ac:dyDescent="0.2">
      <c r="A150" s="73">
        <v>2</v>
      </c>
      <c r="B150" s="73">
        <v>0</v>
      </c>
      <c r="C150" s="73">
        <v>2</v>
      </c>
      <c r="D150" s="73">
        <v>7</v>
      </c>
      <c r="E150" s="237" t="s">
        <v>138</v>
      </c>
      <c r="F150" s="28" t="str">
        <f t="shared" si="3"/>
        <v>2.0.2.7.001</v>
      </c>
      <c r="G150" s="105"/>
      <c r="H150" s="105"/>
      <c r="I150" s="105"/>
      <c r="J150" s="158"/>
      <c r="K150" s="158" t="s">
        <v>270</v>
      </c>
      <c r="L150" s="73" t="s">
        <v>271</v>
      </c>
      <c r="M150" s="105"/>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105"/>
      <c r="AW150" s="286"/>
      <c r="AX150" s="286"/>
    </row>
    <row r="151" spans="1:51" hidden="1" outlineLevel="2" x14ac:dyDescent="0.2">
      <c r="A151" s="26">
        <v>2</v>
      </c>
      <c r="B151" s="26">
        <v>0</v>
      </c>
      <c r="C151" s="26">
        <v>3</v>
      </c>
      <c r="D151" s="26">
        <v>0</v>
      </c>
      <c r="E151" s="236" t="s">
        <v>138</v>
      </c>
      <c r="F151" s="27" t="str">
        <f t="shared" si="3"/>
        <v>2.0.3.0.001</v>
      </c>
      <c r="G151" s="104"/>
      <c r="H151" s="104"/>
      <c r="I151" s="104"/>
      <c r="J151" s="157"/>
      <c r="K151" s="104" t="s">
        <v>286</v>
      </c>
      <c r="L151" s="72" t="s">
        <v>287</v>
      </c>
      <c r="M151" s="104"/>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104"/>
      <c r="AW151" s="72"/>
      <c r="AX151" s="72"/>
    </row>
    <row r="152" spans="1:51" ht="22.5" hidden="1" customHeight="1" outlineLevel="4" x14ac:dyDescent="0.2">
      <c r="A152" s="66">
        <v>2</v>
      </c>
      <c r="B152" s="66">
        <v>0</v>
      </c>
      <c r="C152" s="66">
        <v>3</v>
      </c>
      <c r="D152" s="66">
        <v>0</v>
      </c>
      <c r="E152" s="56" t="s">
        <v>138</v>
      </c>
      <c r="F152" s="255" t="str">
        <f t="shared" si="3"/>
        <v>2.0.3.0.001</v>
      </c>
      <c r="G152" s="94"/>
      <c r="H152" s="94"/>
      <c r="I152" s="94"/>
      <c r="J152" s="92" t="str">
        <f>IFERROR(LOOKUP("X",M152:AT152,M$1:AT$1),"--")</f>
        <v>A-ARG</v>
      </c>
      <c r="K152" s="97" t="s">
        <v>455</v>
      </c>
      <c r="L152" s="122" t="s">
        <v>456</v>
      </c>
      <c r="M152" s="70" t="s">
        <v>123</v>
      </c>
      <c r="AC152" s="70"/>
      <c r="AQ152" s="70"/>
      <c r="AR152" s="70"/>
      <c r="AU152" s="89" t="s">
        <v>457</v>
      </c>
      <c r="AV152" s="71" t="s">
        <v>458</v>
      </c>
      <c r="AW152" s="292" t="s">
        <v>325</v>
      </c>
      <c r="AX152" s="292" t="s">
        <v>326</v>
      </c>
    </row>
    <row r="153" spans="1:51" hidden="1" outlineLevel="1" x14ac:dyDescent="0.2">
      <c r="A153" s="24">
        <v>2</v>
      </c>
      <c r="B153" s="24">
        <v>1</v>
      </c>
      <c r="C153" s="24">
        <v>0</v>
      </c>
      <c r="D153" s="24">
        <v>0</v>
      </c>
      <c r="E153" s="235" t="s">
        <v>138</v>
      </c>
      <c r="F153" s="25" t="str">
        <f t="shared" si="3"/>
        <v>2.1.0.0.001</v>
      </c>
      <c r="G153" s="103"/>
      <c r="H153" s="103"/>
      <c r="I153" s="103"/>
      <c r="J153" s="156"/>
      <c r="K153" s="173" t="s">
        <v>296</v>
      </c>
      <c r="L153" s="74" t="s">
        <v>297</v>
      </c>
      <c r="M153" s="103"/>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103"/>
      <c r="AW153" s="74" t="s">
        <v>325</v>
      </c>
      <c r="AX153" s="74" t="s">
        <v>326</v>
      </c>
    </row>
    <row r="154" spans="1:51" hidden="1" outlineLevel="2" x14ac:dyDescent="0.2">
      <c r="A154" s="26">
        <v>2</v>
      </c>
      <c r="B154" s="26">
        <v>1</v>
      </c>
      <c r="C154" s="26">
        <v>1</v>
      </c>
      <c r="D154" s="26">
        <v>0</v>
      </c>
      <c r="E154" s="236" t="s">
        <v>138</v>
      </c>
      <c r="F154" s="27" t="str">
        <f t="shared" si="3"/>
        <v>2.1.1.0.001</v>
      </c>
      <c r="G154" s="104"/>
      <c r="H154" s="104"/>
      <c r="I154" s="104"/>
      <c r="J154" s="157"/>
      <c r="K154" s="104" t="s">
        <v>298</v>
      </c>
      <c r="L154" s="72" t="s">
        <v>299</v>
      </c>
      <c r="M154" s="104"/>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104"/>
      <c r="AW154" s="72"/>
      <c r="AX154" s="72"/>
    </row>
    <row r="155" spans="1:51" ht="20.399999999999999" hidden="1" outlineLevel="4" x14ac:dyDescent="0.2">
      <c r="A155" s="66">
        <v>2</v>
      </c>
      <c r="B155" s="66">
        <v>1</v>
      </c>
      <c r="C155" s="66">
        <v>1</v>
      </c>
      <c r="D155" s="66">
        <v>0</v>
      </c>
      <c r="E155" s="56" t="s">
        <v>138</v>
      </c>
      <c r="F155" s="255" t="str">
        <f t="shared" si="3"/>
        <v>2.1.1.0.001</v>
      </c>
      <c r="G155" s="94"/>
      <c r="H155" s="94"/>
      <c r="I155" s="94"/>
      <c r="J155" s="92" t="str">
        <f>IFERROR(LOOKUP("X",M155:AT155,M$1:AT$1),"--")</f>
        <v>A-ARG</v>
      </c>
      <c r="K155" s="94" t="s">
        <v>459</v>
      </c>
      <c r="L155" s="128" t="s">
        <v>460</v>
      </c>
      <c r="M155" s="70" t="s">
        <v>123</v>
      </c>
      <c r="AC155" s="70"/>
      <c r="AQ155" s="70"/>
      <c r="AR155" s="70"/>
      <c r="AU155" s="89" t="s">
        <v>461</v>
      </c>
      <c r="AV155" s="71" t="s">
        <v>462</v>
      </c>
      <c r="AW155" s="292" t="s">
        <v>325</v>
      </c>
      <c r="AX155" s="292" t="s">
        <v>326</v>
      </c>
      <c r="AY155" s="1" t="s">
        <v>123</v>
      </c>
    </row>
    <row r="156" spans="1:51" ht="11.25" hidden="1" customHeight="1" outlineLevel="5" x14ac:dyDescent="0.2">
      <c r="A156" s="201"/>
      <c r="B156" s="201"/>
      <c r="C156" s="201"/>
      <c r="D156" s="201"/>
      <c r="E156" s="201"/>
      <c r="F156" s="256"/>
      <c r="G156" s="193" t="s">
        <v>412</v>
      </c>
      <c r="H156" s="196" t="s">
        <v>138</v>
      </c>
      <c r="I156" s="193" t="str">
        <f>F155&amp;"."&amp;Table2[[#This Row],[Deliverable Type]]&amp;"."&amp;Table2[[#This Row],[Deliverable ID]]</f>
        <v>2.1.1.0.001.DR.001</v>
      </c>
      <c r="J156" s="194" t="str">
        <f>J155</f>
        <v>A-ARG</v>
      </c>
      <c r="K156" s="206" t="s">
        <v>463</v>
      </c>
      <c r="L156" s="213" t="s">
        <v>464</v>
      </c>
      <c r="M156" s="203"/>
      <c r="N156" s="204"/>
      <c r="O156" s="204"/>
      <c r="P156" s="204"/>
      <c r="Q156" s="204"/>
      <c r="R156" s="204"/>
      <c r="S156" s="204"/>
      <c r="T156" s="204"/>
      <c r="U156" s="204"/>
      <c r="V156" s="204"/>
      <c r="W156" s="204"/>
      <c r="X156" s="204"/>
      <c r="Y156" s="204"/>
      <c r="Z156" s="204"/>
      <c r="AA156" s="204"/>
      <c r="AB156" s="204"/>
      <c r="AC156" s="203"/>
      <c r="AD156" s="204"/>
      <c r="AE156" s="204"/>
      <c r="AF156" s="204"/>
      <c r="AG156" s="204"/>
      <c r="AH156" s="204"/>
      <c r="AI156" s="204"/>
      <c r="AJ156" s="204"/>
      <c r="AK156" s="204"/>
      <c r="AL156" s="204"/>
      <c r="AM156" s="204"/>
      <c r="AN156" s="204"/>
      <c r="AO156" s="204"/>
      <c r="AP156" s="204"/>
      <c r="AQ156" s="203"/>
      <c r="AR156" s="203"/>
      <c r="AS156" s="204"/>
      <c r="AT156" s="204"/>
      <c r="AU156" s="207" t="s">
        <v>465</v>
      </c>
      <c r="AV156" s="208" t="s">
        <v>466</v>
      </c>
      <c r="AW156" s="292" t="s">
        <v>325</v>
      </c>
      <c r="AX156" s="292" t="s">
        <v>326</v>
      </c>
    </row>
    <row r="157" spans="1:51" ht="11.25" hidden="1" customHeight="1" outlineLevel="5" x14ac:dyDescent="0.2">
      <c r="A157" s="201"/>
      <c r="B157" s="201"/>
      <c r="C157" s="201"/>
      <c r="D157" s="201"/>
      <c r="E157" s="201"/>
      <c r="F157" s="256"/>
      <c r="G157" s="193" t="s">
        <v>412</v>
      </c>
      <c r="H157" s="196" t="s">
        <v>229</v>
      </c>
      <c r="I157" s="193" t="str">
        <f>F155&amp;"."&amp;Table2[[#This Row],[Deliverable Type]]&amp;"."&amp;Table2[[#This Row],[Deliverable ID]]</f>
        <v>2.1.1.0.001.DR.002</v>
      </c>
      <c r="J157" s="194" t="str">
        <f>J156</f>
        <v>A-ARG</v>
      </c>
      <c r="K157" s="206" t="s">
        <v>467</v>
      </c>
      <c r="L157" s="213" t="s">
        <v>468</v>
      </c>
      <c r="M157" s="203"/>
      <c r="N157" s="204"/>
      <c r="O157" s="204"/>
      <c r="P157" s="204"/>
      <c r="Q157" s="204"/>
      <c r="R157" s="204"/>
      <c r="S157" s="204"/>
      <c r="T157" s="204"/>
      <c r="U157" s="204"/>
      <c r="V157" s="204"/>
      <c r="W157" s="204"/>
      <c r="X157" s="204"/>
      <c r="Y157" s="204"/>
      <c r="Z157" s="204"/>
      <c r="AA157" s="204"/>
      <c r="AB157" s="204"/>
      <c r="AC157" s="203"/>
      <c r="AD157" s="204"/>
      <c r="AE157" s="204"/>
      <c r="AF157" s="204"/>
      <c r="AG157" s="204"/>
      <c r="AH157" s="204"/>
      <c r="AI157" s="204"/>
      <c r="AJ157" s="204"/>
      <c r="AK157" s="204"/>
      <c r="AL157" s="204"/>
      <c r="AM157" s="204"/>
      <c r="AN157" s="204"/>
      <c r="AO157" s="204"/>
      <c r="AP157" s="204"/>
      <c r="AQ157" s="203"/>
      <c r="AR157" s="203"/>
      <c r="AS157" s="204"/>
      <c r="AT157" s="204"/>
      <c r="AU157" s="207" t="s">
        <v>465</v>
      </c>
      <c r="AV157" s="208" t="s">
        <v>466</v>
      </c>
      <c r="AW157" s="292" t="s">
        <v>325</v>
      </c>
      <c r="AX157" s="292" t="s">
        <v>326</v>
      </c>
    </row>
    <row r="158" spans="1:51" ht="51" hidden="1" outlineLevel="4" x14ac:dyDescent="0.2">
      <c r="A158" s="66">
        <v>2</v>
      </c>
      <c r="B158" s="66">
        <v>1</v>
      </c>
      <c r="C158" s="66">
        <v>1</v>
      </c>
      <c r="D158" s="66">
        <v>0</v>
      </c>
      <c r="E158" s="56" t="s">
        <v>229</v>
      </c>
      <c r="F158" s="255" t="str">
        <f t="shared" si="3"/>
        <v>2.1.1.0.002</v>
      </c>
      <c r="G158" s="94"/>
      <c r="H158" s="94"/>
      <c r="I158" s="94"/>
      <c r="J158" s="92" t="str">
        <f>IFERROR(LOOKUP("X",M158:AT158,M$1:AT$1),"--")</f>
        <v>A-ARG</v>
      </c>
      <c r="K158" s="94" t="s">
        <v>469</v>
      </c>
      <c r="L158" s="134" t="s">
        <v>470</v>
      </c>
      <c r="M158" s="70" t="s">
        <v>123</v>
      </c>
      <c r="AC158" s="70"/>
      <c r="AQ158" s="70"/>
      <c r="AR158" s="70"/>
      <c r="AU158" s="89" t="s">
        <v>471</v>
      </c>
      <c r="AV158" s="71" t="s">
        <v>472</v>
      </c>
      <c r="AW158" s="292" t="s">
        <v>325</v>
      </c>
      <c r="AX158" s="292" t="s">
        <v>326</v>
      </c>
      <c r="AY158" s="1" t="s">
        <v>123</v>
      </c>
    </row>
    <row r="159" spans="1:51" ht="11.25" hidden="1" customHeight="1" outlineLevel="5" x14ac:dyDescent="0.2">
      <c r="A159" s="201"/>
      <c r="B159" s="201"/>
      <c r="C159" s="201"/>
      <c r="D159" s="201"/>
      <c r="E159" s="201"/>
      <c r="F159" s="256"/>
      <c r="G159" s="193" t="s">
        <v>412</v>
      </c>
      <c r="H159" s="196" t="s">
        <v>138</v>
      </c>
      <c r="I159" s="193" t="str">
        <f>F158&amp;"."&amp;Table2[[#This Row],[Deliverable Type]]&amp;"."&amp;Table2[[#This Row],[Deliverable ID]]</f>
        <v>2.1.1.0.002.DR.001</v>
      </c>
      <c r="J159" s="194" t="str">
        <f>J158</f>
        <v>A-ARG</v>
      </c>
      <c r="K159" s="206" t="s">
        <v>473</v>
      </c>
      <c r="L159" s="213" t="s">
        <v>474</v>
      </c>
      <c r="M159" s="203"/>
      <c r="N159" s="204"/>
      <c r="O159" s="204"/>
      <c r="P159" s="204"/>
      <c r="Q159" s="204"/>
      <c r="R159" s="204"/>
      <c r="S159" s="204"/>
      <c r="T159" s="204"/>
      <c r="U159" s="204"/>
      <c r="V159" s="204"/>
      <c r="W159" s="204"/>
      <c r="X159" s="204"/>
      <c r="Y159" s="204"/>
      <c r="Z159" s="204"/>
      <c r="AA159" s="204"/>
      <c r="AB159" s="204"/>
      <c r="AC159" s="203"/>
      <c r="AD159" s="204"/>
      <c r="AE159" s="204"/>
      <c r="AF159" s="204"/>
      <c r="AG159" s="204"/>
      <c r="AH159" s="204"/>
      <c r="AI159" s="204"/>
      <c r="AJ159" s="204"/>
      <c r="AK159" s="204"/>
      <c r="AL159" s="204"/>
      <c r="AM159" s="204"/>
      <c r="AN159" s="204"/>
      <c r="AO159" s="204"/>
      <c r="AP159" s="204"/>
      <c r="AQ159" s="203"/>
      <c r="AR159" s="203"/>
      <c r="AS159" s="204"/>
      <c r="AT159" s="204"/>
      <c r="AU159" s="207" t="s">
        <v>465</v>
      </c>
      <c r="AV159" s="208" t="s">
        <v>466</v>
      </c>
      <c r="AW159" s="292" t="s">
        <v>325</v>
      </c>
      <c r="AX159" s="292" t="s">
        <v>326</v>
      </c>
    </row>
    <row r="160" spans="1:51" ht="20.399999999999999" hidden="1" outlineLevel="4" x14ac:dyDescent="0.2">
      <c r="A160" s="66">
        <v>2</v>
      </c>
      <c r="B160" s="66">
        <v>1</v>
      </c>
      <c r="C160" s="66">
        <v>1</v>
      </c>
      <c r="D160" s="66">
        <v>0</v>
      </c>
      <c r="E160" s="56" t="s">
        <v>231</v>
      </c>
      <c r="F160" s="255" t="str">
        <f t="shared" si="3"/>
        <v>2.1.1.0.003</v>
      </c>
      <c r="G160" s="94"/>
      <c r="H160" s="94"/>
      <c r="I160" s="94"/>
      <c r="J160" s="92" t="str">
        <f>IFERROR(LOOKUP("X",M160:AT160,M$1:AT$1),"--")</f>
        <v>A-ARG</v>
      </c>
      <c r="K160" s="94" t="s">
        <v>475</v>
      </c>
      <c r="L160" s="124" t="s">
        <v>476</v>
      </c>
      <c r="M160" s="70" t="s">
        <v>123</v>
      </c>
      <c r="AC160" s="70"/>
      <c r="AQ160" s="70"/>
      <c r="AR160" s="70"/>
      <c r="AU160" s="89" t="s">
        <v>477</v>
      </c>
      <c r="AV160" s="71" t="s">
        <v>478</v>
      </c>
      <c r="AW160" s="292" t="s">
        <v>325</v>
      </c>
      <c r="AX160" s="292" t="s">
        <v>326</v>
      </c>
      <c r="AY160" s="1" t="s">
        <v>123</v>
      </c>
    </row>
    <row r="161" spans="1:51" ht="11.25" hidden="1" customHeight="1" outlineLevel="5" x14ac:dyDescent="0.2">
      <c r="A161" s="201"/>
      <c r="B161" s="201"/>
      <c r="C161" s="201"/>
      <c r="D161" s="201"/>
      <c r="E161" s="201"/>
      <c r="F161" s="256"/>
      <c r="G161" s="193" t="s">
        <v>412</v>
      </c>
      <c r="H161" s="196" t="s">
        <v>138</v>
      </c>
      <c r="I161" s="193" t="str">
        <f>F160&amp;"."&amp;Table2[[#This Row],[Deliverable Type]]&amp;"."&amp;Table2[[#This Row],[Deliverable ID]]</f>
        <v>2.1.1.0.003.DR.001</v>
      </c>
      <c r="J161" s="194" t="str">
        <f>J160</f>
        <v>A-ARG</v>
      </c>
      <c r="K161" s="206" t="s">
        <v>479</v>
      </c>
      <c r="L161" s="213" t="s">
        <v>480</v>
      </c>
      <c r="M161" s="203"/>
      <c r="N161" s="204"/>
      <c r="O161" s="204"/>
      <c r="P161" s="204"/>
      <c r="Q161" s="204"/>
      <c r="R161" s="204"/>
      <c r="S161" s="204"/>
      <c r="T161" s="204"/>
      <c r="U161" s="204"/>
      <c r="V161" s="204"/>
      <c r="W161" s="204"/>
      <c r="X161" s="204"/>
      <c r="Y161" s="204"/>
      <c r="Z161" s="204"/>
      <c r="AA161" s="204"/>
      <c r="AB161" s="204"/>
      <c r="AC161" s="203"/>
      <c r="AD161" s="204"/>
      <c r="AE161" s="204"/>
      <c r="AF161" s="204"/>
      <c r="AG161" s="204"/>
      <c r="AH161" s="204"/>
      <c r="AI161" s="204"/>
      <c r="AJ161" s="204"/>
      <c r="AK161" s="204"/>
      <c r="AL161" s="204"/>
      <c r="AM161" s="204"/>
      <c r="AN161" s="204"/>
      <c r="AO161" s="204"/>
      <c r="AP161" s="204"/>
      <c r="AQ161" s="203"/>
      <c r="AR161" s="203"/>
      <c r="AS161" s="204"/>
      <c r="AT161" s="204"/>
      <c r="AU161" s="207" t="s">
        <v>465</v>
      </c>
      <c r="AV161" s="208" t="s">
        <v>466</v>
      </c>
      <c r="AW161" s="292" t="s">
        <v>325</v>
      </c>
      <c r="AX161" s="292" t="s">
        <v>326</v>
      </c>
    </row>
    <row r="162" spans="1:51" ht="11.25" hidden="1" customHeight="1" outlineLevel="5" x14ac:dyDescent="0.2">
      <c r="A162" s="201"/>
      <c r="B162" s="201"/>
      <c r="C162" s="201"/>
      <c r="D162" s="201"/>
      <c r="E162" s="201"/>
      <c r="F162" s="256"/>
      <c r="G162" s="193" t="s">
        <v>412</v>
      </c>
      <c r="H162" s="196" t="s">
        <v>229</v>
      </c>
      <c r="I162" s="193" t="str">
        <f>F160&amp;"."&amp;Table2[[#This Row],[Deliverable Type]]&amp;"."&amp;Table2[[#This Row],[Deliverable ID]]</f>
        <v>2.1.1.0.003.DR.002</v>
      </c>
      <c r="J162" s="194" t="str">
        <f>J161</f>
        <v>A-ARG</v>
      </c>
      <c r="K162" s="206" t="s">
        <v>481</v>
      </c>
      <c r="L162" s="213" t="s">
        <v>482</v>
      </c>
      <c r="M162" s="203"/>
      <c r="N162" s="204"/>
      <c r="O162" s="204"/>
      <c r="P162" s="204"/>
      <c r="Q162" s="204"/>
      <c r="R162" s="204"/>
      <c r="S162" s="204"/>
      <c r="T162" s="204"/>
      <c r="U162" s="204"/>
      <c r="V162" s="204"/>
      <c r="W162" s="204"/>
      <c r="X162" s="204"/>
      <c r="Y162" s="204"/>
      <c r="Z162" s="204"/>
      <c r="AA162" s="204"/>
      <c r="AB162" s="204"/>
      <c r="AC162" s="203"/>
      <c r="AD162" s="204"/>
      <c r="AE162" s="204"/>
      <c r="AF162" s="204"/>
      <c r="AG162" s="204"/>
      <c r="AH162" s="204"/>
      <c r="AI162" s="204"/>
      <c r="AJ162" s="204"/>
      <c r="AK162" s="204"/>
      <c r="AL162" s="204"/>
      <c r="AM162" s="204"/>
      <c r="AN162" s="204"/>
      <c r="AO162" s="204"/>
      <c r="AP162" s="204"/>
      <c r="AQ162" s="203"/>
      <c r="AR162" s="203"/>
      <c r="AS162" s="204"/>
      <c r="AT162" s="204"/>
      <c r="AU162" s="207" t="s">
        <v>465</v>
      </c>
      <c r="AV162" s="208" t="s">
        <v>466</v>
      </c>
      <c r="AW162" s="292" t="s">
        <v>325</v>
      </c>
      <c r="AX162" s="292" t="s">
        <v>326</v>
      </c>
    </row>
    <row r="163" spans="1:51" hidden="1" outlineLevel="4" x14ac:dyDescent="0.2">
      <c r="A163" s="66">
        <v>2</v>
      </c>
      <c r="B163" s="66">
        <v>1</v>
      </c>
      <c r="C163" s="66">
        <v>1</v>
      </c>
      <c r="D163" s="66">
        <v>0</v>
      </c>
      <c r="E163" s="56" t="s">
        <v>234</v>
      </c>
      <c r="F163" s="255" t="str">
        <f t="shared" si="3"/>
        <v>2.1.1.0.004</v>
      </c>
      <c r="G163" s="94"/>
      <c r="H163" s="94"/>
      <c r="I163" s="94"/>
      <c r="J163" s="92" t="str">
        <f>IFERROR(LOOKUP("X",M163:AT163,M$1:AT$1),"--")</f>
        <v>W-PMA</v>
      </c>
      <c r="K163" s="94" t="s">
        <v>483</v>
      </c>
      <c r="L163" s="124" t="s">
        <v>484</v>
      </c>
      <c r="M163" s="70"/>
      <c r="AC163" s="70"/>
      <c r="AE163" s="70" t="s">
        <v>123</v>
      </c>
      <c r="AQ163" s="70"/>
      <c r="AR163" s="70"/>
      <c r="AU163" s="89"/>
      <c r="AV163" s="71"/>
      <c r="AW163" s="292" t="s">
        <v>325</v>
      </c>
      <c r="AX163" s="292" t="s">
        <v>326</v>
      </c>
    </row>
    <row r="164" spans="1:51" ht="56.25" hidden="1" customHeight="1" outlineLevel="4" x14ac:dyDescent="0.2">
      <c r="A164" s="66">
        <v>2</v>
      </c>
      <c r="B164" s="66">
        <v>1</v>
      </c>
      <c r="C164" s="66">
        <v>1</v>
      </c>
      <c r="D164" s="66">
        <v>0</v>
      </c>
      <c r="E164" s="56" t="s">
        <v>237</v>
      </c>
      <c r="F164" s="255" t="str">
        <f t="shared" si="3"/>
        <v>2.1.1.0.005</v>
      </c>
      <c r="G164" s="94"/>
      <c r="H164" s="94"/>
      <c r="I164" s="94"/>
      <c r="J164" s="92" t="str">
        <f>IFERROR(LOOKUP("X",M164:AT164,M$1:AT$1),"--")</f>
        <v>A-ARG</v>
      </c>
      <c r="K164" s="95" t="s">
        <v>485</v>
      </c>
      <c r="L164" s="134" t="s">
        <v>486</v>
      </c>
      <c r="M164" s="70" t="s">
        <v>123</v>
      </c>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67" t="s">
        <v>487</v>
      </c>
      <c r="AV164" s="67" t="s">
        <v>488</v>
      </c>
      <c r="AW164" s="230" t="s">
        <v>325</v>
      </c>
      <c r="AX164" s="230" t="s">
        <v>326</v>
      </c>
      <c r="AY164" s="68" t="s">
        <v>123</v>
      </c>
    </row>
    <row r="165" spans="1:51" ht="11.25" hidden="1" customHeight="1" outlineLevel="5" x14ac:dyDescent="0.2">
      <c r="A165" s="201"/>
      <c r="B165" s="201"/>
      <c r="C165" s="201"/>
      <c r="D165" s="201"/>
      <c r="E165" s="201"/>
      <c r="F165" s="256"/>
      <c r="G165" s="193" t="s">
        <v>310</v>
      </c>
      <c r="H165" s="196" t="s">
        <v>138</v>
      </c>
      <c r="I165" s="193" t="str">
        <f>F164&amp;"."&amp;Table2[[#This Row],[Deliverable Type]]&amp;"."&amp;Table2[[#This Row],[Deliverable ID]]</f>
        <v>2.1.1.0.005.M3.001</v>
      </c>
      <c r="J165" s="194" t="str">
        <f>J164</f>
        <v>A-ARG</v>
      </c>
      <c r="K165" s="206" t="s">
        <v>489</v>
      </c>
      <c r="L165" s="213" t="s">
        <v>490</v>
      </c>
      <c r="M165" s="203"/>
      <c r="N165" s="204"/>
      <c r="O165" s="204"/>
      <c r="P165" s="204"/>
      <c r="Q165" s="204"/>
      <c r="R165" s="204"/>
      <c r="S165" s="204"/>
      <c r="T165" s="204"/>
      <c r="U165" s="204"/>
      <c r="V165" s="204"/>
      <c r="W165" s="204"/>
      <c r="X165" s="204"/>
      <c r="Y165" s="204"/>
      <c r="Z165" s="204"/>
      <c r="AA165" s="204"/>
      <c r="AB165" s="204"/>
      <c r="AC165" s="203"/>
      <c r="AD165" s="204"/>
      <c r="AE165" s="204"/>
      <c r="AF165" s="204"/>
      <c r="AG165" s="204"/>
      <c r="AH165" s="204"/>
      <c r="AI165" s="204"/>
      <c r="AJ165" s="204"/>
      <c r="AK165" s="204"/>
      <c r="AL165" s="204"/>
      <c r="AM165" s="204"/>
      <c r="AN165" s="204"/>
      <c r="AO165" s="204"/>
      <c r="AP165" s="204"/>
      <c r="AQ165" s="203"/>
      <c r="AR165" s="203"/>
      <c r="AS165" s="204"/>
      <c r="AT165" s="204"/>
      <c r="AU165" s="207" t="s">
        <v>491</v>
      </c>
      <c r="AV165" s="208" t="s">
        <v>492</v>
      </c>
      <c r="AW165" s="230" t="s">
        <v>325</v>
      </c>
      <c r="AX165" s="230" t="s">
        <v>326</v>
      </c>
    </row>
    <row r="166" spans="1:51" ht="11.25" hidden="1" customHeight="1" outlineLevel="5" x14ac:dyDescent="0.2">
      <c r="A166" s="201"/>
      <c r="B166" s="201"/>
      <c r="C166" s="201"/>
      <c r="D166" s="201"/>
      <c r="E166" s="201"/>
      <c r="F166" s="256"/>
      <c r="G166" s="193" t="s">
        <v>164</v>
      </c>
      <c r="H166" s="196" t="s">
        <v>229</v>
      </c>
      <c r="I166" s="193" t="str">
        <f>F164&amp;"."&amp;Table2[[#This Row],[Deliverable Type]]&amp;"."&amp;Table2[[#This Row],[Deliverable ID]]</f>
        <v>2.1.1.0.005.PP.002</v>
      </c>
      <c r="J166" s="194" t="str">
        <f>J165</f>
        <v>A-ARG</v>
      </c>
      <c r="K166" s="206" t="s">
        <v>493</v>
      </c>
      <c r="L166" s="213" t="s">
        <v>494</v>
      </c>
      <c r="M166" s="203"/>
      <c r="N166" s="204"/>
      <c r="O166" s="204"/>
      <c r="P166" s="204"/>
      <c r="Q166" s="204"/>
      <c r="R166" s="204"/>
      <c r="S166" s="204"/>
      <c r="T166" s="204"/>
      <c r="U166" s="204"/>
      <c r="V166" s="204"/>
      <c r="W166" s="204"/>
      <c r="X166" s="204"/>
      <c r="Y166" s="204"/>
      <c r="Z166" s="204"/>
      <c r="AA166" s="204"/>
      <c r="AB166" s="204"/>
      <c r="AC166" s="203"/>
      <c r="AD166" s="204"/>
      <c r="AE166" s="204"/>
      <c r="AF166" s="204"/>
      <c r="AG166" s="204"/>
      <c r="AH166" s="204"/>
      <c r="AI166" s="204"/>
      <c r="AJ166" s="204"/>
      <c r="AK166" s="204"/>
      <c r="AL166" s="204"/>
      <c r="AM166" s="204"/>
      <c r="AN166" s="204"/>
      <c r="AO166" s="204"/>
      <c r="AP166" s="204"/>
      <c r="AQ166" s="203"/>
      <c r="AR166" s="203"/>
      <c r="AS166" s="204"/>
      <c r="AT166" s="204"/>
      <c r="AU166" s="207" t="s">
        <v>429</v>
      </c>
      <c r="AV166" s="208" t="s">
        <v>152</v>
      </c>
      <c r="AW166" s="292" t="s">
        <v>325</v>
      </c>
      <c r="AX166" s="292" t="s">
        <v>326</v>
      </c>
    </row>
    <row r="167" spans="1:51" ht="20.399999999999999" hidden="1" outlineLevel="4" x14ac:dyDescent="0.2">
      <c r="A167" s="66">
        <v>2</v>
      </c>
      <c r="B167" s="66">
        <v>1</v>
      </c>
      <c r="C167" s="66">
        <v>1</v>
      </c>
      <c r="D167" s="66">
        <v>0</v>
      </c>
      <c r="E167" s="56" t="s">
        <v>240</v>
      </c>
      <c r="F167" s="255" t="str">
        <f t="shared" si="3"/>
        <v>2.1.1.0.006</v>
      </c>
      <c r="G167" s="94"/>
      <c r="H167" s="94"/>
      <c r="I167" s="94"/>
      <c r="J167" s="92" t="str">
        <f>IFERROR(LOOKUP("X",M167:AT167,M$1:AT$1),"--")</f>
        <v>A-ARG</v>
      </c>
      <c r="K167" s="97" t="s">
        <v>495</v>
      </c>
      <c r="L167" s="124" t="s">
        <v>496</v>
      </c>
      <c r="M167" s="70" t="s">
        <v>123</v>
      </c>
      <c r="AC167" s="70"/>
      <c r="AQ167" s="70"/>
      <c r="AR167" s="70"/>
      <c r="AU167" s="64" t="s">
        <v>497</v>
      </c>
      <c r="AV167" s="71" t="s">
        <v>498</v>
      </c>
      <c r="AW167" s="292" t="s">
        <v>325</v>
      </c>
      <c r="AX167" s="292" t="s">
        <v>326</v>
      </c>
      <c r="AY167" s="1" t="s">
        <v>123</v>
      </c>
    </row>
    <row r="168" spans="1:51" ht="11.25" hidden="1" customHeight="1" outlineLevel="5" x14ac:dyDescent="0.2">
      <c r="A168" s="201"/>
      <c r="B168" s="201"/>
      <c r="C168" s="201"/>
      <c r="D168" s="201"/>
      <c r="E168" s="201"/>
      <c r="F168" s="256"/>
      <c r="G168" s="193" t="s">
        <v>499</v>
      </c>
      <c r="H168" s="196" t="s">
        <v>138</v>
      </c>
      <c r="I168" s="193" t="str">
        <f>F167&amp;"."&amp;Table2[[#This Row],[Deliverable Type]]&amp;"."&amp;Table2[[#This Row],[Deliverable ID]]</f>
        <v>2.1.1.0.006.CA.001</v>
      </c>
      <c r="J168" s="194" t="str">
        <f>J167</f>
        <v>A-ARG</v>
      </c>
      <c r="K168" s="206" t="s">
        <v>500</v>
      </c>
      <c r="L168" s="213" t="s">
        <v>501</v>
      </c>
      <c r="M168" s="203"/>
      <c r="N168" s="204"/>
      <c r="O168" s="204"/>
      <c r="P168" s="204"/>
      <c r="Q168" s="204"/>
      <c r="R168" s="204"/>
      <c r="S168" s="204"/>
      <c r="T168" s="204"/>
      <c r="U168" s="204"/>
      <c r="V168" s="204"/>
      <c r="W168" s="204"/>
      <c r="X168" s="204"/>
      <c r="Y168" s="204"/>
      <c r="Z168" s="204"/>
      <c r="AA168" s="204"/>
      <c r="AB168" s="204"/>
      <c r="AC168" s="203"/>
      <c r="AD168" s="204"/>
      <c r="AE168" s="204"/>
      <c r="AF168" s="204"/>
      <c r="AG168" s="204"/>
      <c r="AH168" s="204"/>
      <c r="AI168" s="204"/>
      <c r="AJ168" s="204"/>
      <c r="AK168" s="204"/>
      <c r="AL168" s="204"/>
      <c r="AM168" s="204"/>
      <c r="AN168" s="204"/>
      <c r="AO168" s="204"/>
      <c r="AP168" s="204"/>
      <c r="AQ168" s="203"/>
      <c r="AR168" s="203"/>
      <c r="AS168" s="204"/>
      <c r="AT168" s="204"/>
      <c r="AU168" s="207" t="s">
        <v>429</v>
      </c>
      <c r="AV168" s="208" t="s">
        <v>152</v>
      </c>
      <c r="AW168" s="292" t="s">
        <v>325</v>
      </c>
      <c r="AX168" s="292" t="s">
        <v>326</v>
      </c>
    </row>
    <row r="169" spans="1:51" hidden="1" outlineLevel="2" x14ac:dyDescent="0.2">
      <c r="A169" s="26">
        <v>2</v>
      </c>
      <c r="B169" s="26">
        <v>1</v>
      </c>
      <c r="C169" s="26">
        <v>2</v>
      </c>
      <c r="D169" s="26">
        <v>0</v>
      </c>
      <c r="E169" s="236" t="s">
        <v>138</v>
      </c>
      <c r="F169" s="27" t="str">
        <f t="shared" si="3"/>
        <v>2.1.2.0.001</v>
      </c>
      <c r="G169" s="104"/>
      <c r="H169" s="104"/>
      <c r="I169" s="104"/>
      <c r="J169" s="157"/>
      <c r="K169" s="104" t="s">
        <v>321</v>
      </c>
      <c r="L169" s="72" t="s">
        <v>322</v>
      </c>
      <c r="M169" s="104"/>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104"/>
      <c r="AW169" s="72"/>
      <c r="AX169" s="72"/>
    </row>
    <row r="170" spans="1:51" hidden="1" outlineLevel="1" x14ac:dyDescent="0.2">
      <c r="A170" s="24">
        <v>2</v>
      </c>
      <c r="B170" s="24">
        <v>2</v>
      </c>
      <c r="C170" s="24">
        <v>0</v>
      </c>
      <c r="D170" s="24">
        <v>0</v>
      </c>
      <c r="E170" s="235" t="s">
        <v>138</v>
      </c>
      <c r="F170" s="25" t="str">
        <f t="shared" si="3"/>
        <v>2.2.0.0.001</v>
      </c>
      <c r="G170" s="103"/>
      <c r="H170" s="103"/>
      <c r="I170" s="103"/>
      <c r="J170" s="156"/>
      <c r="K170" s="173" t="s">
        <v>502</v>
      </c>
      <c r="L170" s="74" t="s">
        <v>503</v>
      </c>
      <c r="M170" s="103"/>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103"/>
      <c r="AW170" s="74" t="s">
        <v>325</v>
      </c>
      <c r="AX170" s="74" t="s">
        <v>326</v>
      </c>
    </row>
    <row r="171" spans="1:51" ht="22.5" hidden="1" customHeight="1" outlineLevel="4" x14ac:dyDescent="0.2">
      <c r="A171" s="66">
        <v>2</v>
      </c>
      <c r="B171" s="66">
        <v>2</v>
      </c>
      <c r="C171" s="66">
        <v>0</v>
      </c>
      <c r="D171" s="66">
        <v>0</v>
      </c>
      <c r="E171" s="56" t="s">
        <v>138</v>
      </c>
      <c r="F171" s="255" t="str">
        <f t="shared" si="3"/>
        <v>2.2.0.0.001</v>
      </c>
      <c r="G171" s="94"/>
      <c r="H171" s="94"/>
      <c r="I171" s="94"/>
      <c r="J171" s="92" t="str">
        <f>IFERROR(LOOKUP("X",M171:AT171,M$1:AT$1),"--")</f>
        <v>E-STG</v>
      </c>
      <c r="K171" s="97" t="s">
        <v>504</v>
      </c>
      <c r="L171" s="128" t="s">
        <v>505</v>
      </c>
      <c r="M171" s="70"/>
      <c r="O171" s="1" t="s">
        <v>123</v>
      </c>
      <c r="AC171" s="70"/>
      <c r="AQ171" s="70"/>
      <c r="AR171" s="70"/>
      <c r="AU171" s="89" t="s">
        <v>506</v>
      </c>
      <c r="AV171" s="71" t="s">
        <v>507</v>
      </c>
      <c r="AW171" s="292" t="s">
        <v>325</v>
      </c>
      <c r="AX171" s="292" t="s">
        <v>326</v>
      </c>
      <c r="AY171" s="1" t="s">
        <v>123</v>
      </c>
    </row>
    <row r="172" spans="1:51" ht="11.25" hidden="1" customHeight="1" outlineLevel="5" x14ac:dyDescent="0.2">
      <c r="A172" s="201"/>
      <c r="B172" s="201"/>
      <c r="C172" s="201"/>
      <c r="D172" s="201"/>
      <c r="E172" s="201"/>
      <c r="F172" s="256"/>
      <c r="G172" s="193" t="s">
        <v>253</v>
      </c>
      <c r="H172" s="196" t="s">
        <v>138</v>
      </c>
      <c r="I172" s="193" t="str">
        <f>F171&amp;"."&amp;Table2[[#This Row],[Deliverable Type]]&amp;"."&amp;Table2[[#This Row],[Deliverable ID]]</f>
        <v>2.2.0.0.001.RP.001</v>
      </c>
      <c r="J172" s="194" t="str">
        <f>J171</f>
        <v>E-STG</v>
      </c>
      <c r="K172" s="206" t="s">
        <v>508</v>
      </c>
      <c r="L172" s="213" t="s">
        <v>509</v>
      </c>
      <c r="M172" s="203"/>
      <c r="N172" s="204"/>
      <c r="O172" s="204"/>
      <c r="P172" s="204"/>
      <c r="Q172" s="204"/>
      <c r="R172" s="204"/>
      <c r="S172" s="204"/>
      <c r="T172" s="204"/>
      <c r="U172" s="204"/>
      <c r="V172" s="204"/>
      <c r="W172" s="204"/>
      <c r="X172" s="204"/>
      <c r="Y172" s="204"/>
      <c r="Z172" s="204"/>
      <c r="AA172" s="204"/>
      <c r="AB172" s="204"/>
      <c r="AC172" s="203"/>
      <c r="AD172" s="204"/>
      <c r="AE172" s="204"/>
      <c r="AF172" s="204"/>
      <c r="AG172" s="204"/>
      <c r="AH172" s="204"/>
      <c r="AI172" s="204"/>
      <c r="AJ172" s="204"/>
      <c r="AK172" s="204"/>
      <c r="AL172" s="204"/>
      <c r="AM172" s="204"/>
      <c r="AN172" s="204"/>
      <c r="AO172" s="204"/>
      <c r="AP172" s="204"/>
      <c r="AQ172" s="203"/>
      <c r="AR172" s="203"/>
      <c r="AS172" s="204"/>
      <c r="AT172" s="204"/>
      <c r="AU172" s="207" t="s">
        <v>429</v>
      </c>
      <c r="AV172" s="208" t="s">
        <v>152</v>
      </c>
      <c r="AW172" s="230" t="s">
        <v>325</v>
      </c>
      <c r="AX172" s="230" t="s">
        <v>326</v>
      </c>
    </row>
    <row r="173" spans="1:51" ht="22.5" hidden="1" customHeight="1" outlineLevel="4" x14ac:dyDescent="0.2">
      <c r="A173" s="66">
        <v>2</v>
      </c>
      <c r="B173" s="66">
        <v>2</v>
      </c>
      <c r="C173" s="66">
        <v>0</v>
      </c>
      <c r="D173" s="66">
        <v>0</v>
      </c>
      <c r="E173" s="56" t="s">
        <v>229</v>
      </c>
      <c r="F173" s="255" t="str">
        <f t="shared" si="3"/>
        <v>2.2.0.0.002</v>
      </c>
      <c r="G173" s="94"/>
      <c r="H173" s="94"/>
      <c r="I173" s="94"/>
      <c r="J173" s="92" t="str">
        <f>IFERROR(LOOKUP("X",M173:AT173,M$1:AT$1),"--")</f>
        <v>E-STG</v>
      </c>
      <c r="K173" s="97" t="s">
        <v>510</v>
      </c>
      <c r="L173" s="134" t="s">
        <v>511</v>
      </c>
      <c r="M173" s="70"/>
      <c r="O173" s="1" t="s">
        <v>123</v>
      </c>
      <c r="AC173" s="70"/>
      <c r="AQ173" s="70"/>
      <c r="AR173" s="70"/>
      <c r="AU173" s="89" t="s">
        <v>512</v>
      </c>
      <c r="AV173" s="71" t="s">
        <v>513</v>
      </c>
      <c r="AW173" s="292" t="s">
        <v>325</v>
      </c>
      <c r="AX173" s="292" t="s">
        <v>326</v>
      </c>
      <c r="AY173" s="1" t="s">
        <v>123</v>
      </c>
    </row>
    <row r="174" spans="1:51" ht="11.25" hidden="1" customHeight="1" outlineLevel="5" x14ac:dyDescent="0.2">
      <c r="A174" s="201"/>
      <c r="B174" s="201"/>
      <c r="C174" s="201"/>
      <c r="D174" s="201"/>
      <c r="E174" s="201"/>
      <c r="F174" s="256"/>
      <c r="G174" s="193" t="s">
        <v>253</v>
      </c>
      <c r="H174" s="196" t="s">
        <v>138</v>
      </c>
      <c r="I174" s="193" t="str">
        <f>F173&amp;"."&amp;Table2[[#This Row],[Deliverable Type]]&amp;"."&amp;Table2[[#This Row],[Deliverable ID]]</f>
        <v>2.2.0.0.002.RP.001</v>
      </c>
      <c r="J174" s="194" t="str">
        <f>J173</f>
        <v>E-STG</v>
      </c>
      <c r="K174" s="206" t="s">
        <v>514</v>
      </c>
      <c r="L174" s="213" t="s">
        <v>515</v>
      </c>
      <c r="M174" s="203"/>
      <c r="N174" s="204"/>
      <c r="O174" s="204"/>
      <c r="P174" s="204"/>
      <c r="Q174" s="204"/>
      <c r="R174" s="204"/>
      <c r="S174" s="204"/>
      <c r="T174" s="204"/>
      <c r="U174" s="204"/>
      <c r="V174" s="204"/>
      <c r="W174" s="204"/>
      <c r="X174" s="204"/>
      <c r="Y174" s="204"/>
      <c r="Z174" s="204"/>
      <c r="AA174" s="204"/>
      <c r="AB174" s="204"/>
      <c r="AC174" s="203"/>
      <c r="AD174" s="204"/>
      <c r="AE174" s="204"/>
      <c r="AF174" s="204"/>
      <c r="AG174" s="204"/>
      <c r="AH174" s="204"/>
      <c r="AI174" s="204"/>
      <c r="AJ174" s="204"/>
      <c r="AK174" s="204"/>
      <c r="AL174" s="204"/>
      <c r="AM174" s="204"/>
      <c r="AN174" s="204"/>
      <c r="AO174" s="204"/>
      <c r="AP174" s="204"/>
      <c r="AQ174" s="203"/>
      <c r="AR174" s="203"/>
      <c r="AS174" s="204"/>
      <c r="AT174" s="204"/>
      <c r="AU174" s="207" t="s">
        <v>429</v>
      </c>
      <c r="AV174" s="208" t="s">
        <v>152</v>
      </c>
      <c r="AW174" s="230" t="s">
        <v>325</v>
      </c>
      <c r="AX174" s="230" t="s">
        <v>326</v>
      </c>
    </row>
    <row r="175" spans="1:51" ht="22.5" hidden="1" customHeight="1" outlineLevel="4" x14ac:dyDescent="0.2">
      <c r="A175" s="66">
        <v>2</v>
      </c>
      <c r="B175" s="66">
        <v>2</v>
      </c>
      <c r="C175" s="66">
        <v>0</v>
      </c>
      <c r="D175" s="66">
        <v>0</v>
      </c>
      <c r="E175" s="56" t="s">
        <v>231</v>
      </c>
      <c r="F175" s="255" t="str">
        <f t="shared" si="3"/>
        <v>2.2.0.0.003</v>
      </c>
      <c r="G175" s="94"/>
      <c r="H175" s="94"/>
      <c r="I175" s="94"/>
      <c r="J175" s="92" t="str">
        <f>IFERROR(LOOKUP("X",M175:AT175,M$1:AT$1),"--")</f>
        <v>E-STG</v>
      </c>
      <c r="K175" s="97" t="s">
        <v>516</v>
      </c>
      <c r="L175" s="134" t="s">
        <v>517</v>
      </c>
      <c r="M175" s="70"/>
      <c r="O175" s="1" t="s">
        <v>123</v>
      </c>
      <c r="AC175" s="70"/>
      <c r="AQ175" s="70"/>
      <c r="AR175" s="70"/>
      <c r="AU175" s="89" t="s">
        <v>518</v>
      </c>
      <c r="AV175" s="71" t="s">
        <v>519</v>
      </c>
      <c r="AW175" s="292" t="s">
        <v>325</v>
      </c>
      <c r="AX175" s="292" t="s">
        <v>326</v>
      </c>
      <c r="AY175" s="1" t="s">
        <v>123</v>
      </c>
    </row>
    <row r="176" spans="1:51" ht="11.25" hidden="1" customHeight="1" outlineLevel="5" x14ac:dyDescent="0.2">
      <c r="A176" s="201"/>
      <c r="B176" s="201"/>
      <c r="C176" s="201"/>
      <c r="D176" s="201"/>
      <c r="E176" s="201"/>
      <c r="F176" s="256"/>
      <c r="G176" s="193" t="s">
        <v>412</v>
      </c>
      <c r="H176" s="196" t="s">
        <v>138</v>
      </c>
      <c r="I176" s="193" t="str">
        <f>F175&amp;"."&amp;Table2[[#This Row],[Deliverable Type]]&amp;"."&amp;Table2[[#This Row],[Deliverable ID]]</f>
        <v>2.2.0.0.003.DR.001</v>
      </c>
      <c r="J176" s="194" t="str">
        <f>J175</f>
        <v>E-STG</v>
      </c>
      <c r="K176" s="206" t="s">
        <v>520</v>
      </c>
      <c r="L176" s="213" t="s">
        <v>521</v>
      </c>
      <c r="M176" s="203"/>
      <c r="N176" s="204"/>
      <c r="O176" s="204"/>
      <c r="P176" s="204"/>
      <c r="Q176" s="204"/>
      <c r="R176" s="204"/>
      <c r="S176" s="204"/>
      <c r="T176" s="204"/>
      <c r="U176" s="204"/>
      <c r="V176" s="204"/>
      <c r="W176" s="204"/>
      <c r="X176" s="204"/>
      <c r="Y176" s="204"/>
      <c r="Z176" s="204"/>
      <c r="AA176" s="204"/>
      <c r="AB176" s="204"/>
      <c r="AC176" s="203"/>
      <c r="AD176" s="204"/>
      <c r="AE176" s="204"/>
      <c r="AF176" s="204"/>
      <c r="AG176" s="204"/>
      <c r="AH176" s="204"/>
      <c r="AI176" s="204"/>
      <c r="AJ176" s="204"/>
      <c r="AK176" s="204"/>
      <c r="AL176" s="204"/>
      <c r="AM176" s="204"/>
      <c r="AN176" s="204"/>
      <c r="AO176" s="204"/>
      <c r="AP176" s="204"/>
      <c r="AQ176" s="203"/>
      <c r="AR176" s="203"/>
      <c r="AS176" s="204"/>
      <c r="AT176" s="204"/>
      <c r="AU176" s="207" t="s">
        <v>465</v>
      </c>
      <c r="AV176" s="208" t="s">
        <v>466</v>
      </c>
      <c r="AW176" s="230" t="s">
        <v>325</v>
      </c>
      <c r="AX176" s="230" t="s">
        <v>326</v>
      </c>
    </row>
    <row r="177" spans="1:51" ht="35.1" hidden="1" customHeight="1" outlineLevel="4" x14ac:dyDescent="0.2">
      <c r="A177" s="66">
        <v>2</v>
      </c>
      <c r="B177" s="66">
        <v>2</v>
      </c>
      <c r="C177" s="66">
        <v>0</v>
      </c>
      <c r="D177" s="66">
        <v>0</v>
      </c>
      <c r="E177" s="56" t="s">
        <v>234</v>
      </c>
      <c r="F177" s="255" t="str">
        <f t="shared" si="3"/>
        <v>2.2.0.0.004</v>
      </c>
      <c r="G177" s="94"/>
      <c r="H177" s="94"/>
      <c r="I177" s="94"/>
      <c r="J177" s="92" t="str">
        <f>IFERROR(LOOKUP("X",M177:AT177,M$1:AT$1),"--")</f>
        <v>E-STG</v>
      </c>
      <c r="K177" s="97" t="s">
        <v>522</v>
      </c>
      <c r="L177" s="134" t="s">
        <v>523</v>
      </c>
      <c r="M177" s="70"/>
      <c r="O177" s="1" t="s">
        <v>123</v>
      </c>
      <c r="AC177" s="70"/>
      <c r="AQ177" s="70"/>
      <c r="AR177" s="70"/>
      <c r="AU177" s="89" t="s">
        <v>524</v>
      </c>
      <c r="AV177" s="71" t="s">
        <v>525</v>
      </c>
      <c r="AW177" s="292" t="s">
        <v>325</v>
      </c>
      <c r="AX177" s="292" t="s">
        <v>326</v>
      </c>
      <c r="AY177" s="1" t="s">
        <v>123</v>
      </c>
    </row>
    <row r="178" spans="1:51" hidden="1" outlineLevel="1" x14ac:dyDescent="0.2">
      <c r="A178" s="24">
        <v>2</v>
      </c>
      <c r="B178" s="24">
        <v>3</v>
      </c>
      <c r="C178" s="24">
        <v>0</v>
      </c>
      <c r="D178" s="24">
        <v>0</v>
      </c>
      <c r="E178" s="235" t="s">
        <v>138</v>
      </c>
      <c r="F178" s="25" t="str">
        <f t="shared" si="3"/>
        <v>2.3.0.0.001</v>
      </c>
      <c r="G178" s="103"/>
      <c r="H178" s="103"/>
      <c r="I178" s="103"/>
      <c r="J178" s="156"/>
      <c r="K178" s="173" t="s">
        <v>526</v>
      </c>
      <c r="L178" s="74" t="s">
        <v>527</v>
      </c>
      <c r="M178" s="103"/>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103"/>
      <c r="AW178" s="74" t="s">
        <v>325</v>
      </c>
      <c r="AX178" s="74" t="s">
        <v>326</v>
      </c>
    </row>
    <row r="179" spans="1:51" ht="22.5" hidden="1" customHeight="1" outlineLevel="4" x14ac:dyDescent="0.2">
      <c r="A179" s="66">
        <v>2</v>
      </c>
      <c r="B179" s="66">
        <v>3</v>
      </c>
      <c r="C179" s="66">
        <v>0</v>
      </c>
      <c r="D179" s="66">
        <v>0</v>
      </c>
      <c r="E179" s="56" t="s">
        <v>138</v>
      </c>
      <c r="F179" s="255" t="str">
        <f t="shared" si="3"/>
        <v>2.3.0.0.001</v>
      </c>
      <c r="G179" s="94"/>
      <c r="H179" s="94"/>
      <c r="I179" s="94"/>
      <c r="J179" s="92" t="str">
        <f>IFERROR(LOOKUP("X",M179:AT179,M$1:AT$1),"--")</f>
        <v>E-MEP</v>
      </c>
      <c r="K179" s="97" t="s">
        <v>528</v>
      </c>
      <c r="L179" s="128" t="s">
        <v>529</v>
      </c>
      <c r="M179" s="70"/>
      <c r="P179" s="1" t="s">
        <v>123</v>
      </c>
      <c r="AC179" s="70"/>
      <c r="AQ179" s="70"/>
      <c r="AR179" s="70"/>
      <c r="AU179" s="89" t="s">
        <v>530</v>
      </c>
      <c r="AV179" s="71" t="s">
        <v>531</v>
      </c>
      <c r="AW179" s="292" t="s">
        <v>325</v>
      </c>
      <c r="AX179" s="292" t="s">
        <v>326</v>
      </c>
      <c r="AY179" s="1" t="s">
        <v>123</v>
      </c>
    </row>
    <row r="180" spans="1:51" ht="11.25" hidden="1" customHeight="1" outlineLevel="5" x14ac:dyDescent="0.2">
      <c r="A180" s="201"/>
      <c r="B180" s="201"/>
      <c r="C180" s="201"/>
      <c r="D180" s="201"/>
      <c r="E180" s="201"/>
      <c r="F180" s="256"/>
      <c r="G180" s="193" t="s">
        <v>253</v>
      </c>
      <c r="H180" s="196" t="s">
        <v>138</v>
      </c>
      <c r="I180" s="193" t="str">
        <f>F179&amp;"."&amp;Table2[[#This Row],[Deliverable Type]]&amp;"."&amp;Table2[[#This Row],[Deliverable ID]]</f>
        <v>2.3.0.0.001.RP.001</v>
      </c>
      <c r="J180" s="194" t="str">
        <f>J179</f>
        <v>E-MEP</v>
      </c>
      <c r="K180" s="206" t="s">
        <v>532</v>
      </c>
      <c r="L180" s="213" t="s">
        <v>533</v>
      </c>
      <c r="M180" s="203"/>
      <c r="N180" s="204"/>
      <c r="O180" s="204"/>
      <c r="P180" s="204"/>
      <c r="Q180" s="204"/>
      <c r="R180" s="204"/>
      <c r="S180" s="204"/>
      <c r="T180" s="204"/>
      <c r="U180" s="204"/>
      <c r="V180" s="204"/>
      <c r="W180" s="204"/>
      <c r="X180" s="204"/>
      <c r="Y180" s="204"/>
      <c r="Z180" s="204"/>
      <c r="AA180" s="204"/>
      <c r="AB180" s="204"/>
      <c r="AC180" s="203"/>
      <c r="AD180" s="204"/>
      <c r="AE180" s="204"/>
      <c r="AF180" s="204"/>
      <c r="AG180" s="204"/>
      <c r="AH180" s="204"/>
      <c r="AI180" s="204"/>
      <c r="AJ180" s="204"/>
      <c r="AK180" s="204"/>
      <c r="AL180" s="204"/>
      <c r="AM180" s="204"/>
      <c r="AN180" s="204"/>
      <c r="AO180" s="204"/>
      <c r="AP180" s="204"/>
      <c r="AQ180" s="203"/>
      <c r="AR180" s="203"/>
      <c r="AS180" s="204"/>
      <c r="AT180" s="204"/>
      <c r="AU180" s="207" t="s">
        <v>429</v>
      </c>
      <c r="AV180" s="208" t="s">
        <v>152</v>
      </c>
      <c r="AW180" s="230" t="s">
        <v>325</v>
      </c>
      <c r="AX180" s="230" t="s">
        <v>326</v>
      </c>
    </row>
    <row r="181" spans="1:51" ht="51" hidden="1" outlineLevel="4" x14ac:dyDescent="0.2">
      <c r="A181" s="66">
        <v>2</v>
      </c>
      <c r="B181" s="66">
        <v>3</v>
      </c>
      <c r="C181" s="66">
        <v>0</v>
      </c>
      <c r="D181" s="66">
        <v>0</v>
      </c>
      <c r="E181" s="56" t="s">
        <v>229</v>
      </c>
      <c r="F181" s="255" t="str">
        <f t="shared" si="3"/>
        <v>2.3.0.0.002</v>
      </c>
      <c r="G181" s="94"/>
      <c r="H181" s="94"/>
      <c r="I181" s="94"/>
      <c r="J181" s="92" t="str">
        <f>IFERROR(LOOKUP("X",M181:AT181,M$1:AT$1),"--")</f>
        <v>E-MEP</v>
      </c>
      <c r="K181" s="92" t="s">
        <v>534</v>
      </c>
      <c r="L181" s="124" t="s">
        <v>535</v>
      </c>
      <c r="P181" s="1" t="s">
        <v>123</v>
      </c>
      <c r="AU181" s="89" t="s">
        <v>536</v>
      </c>
      <c r="AV181" s="2" t="s">
        <v>537</v>
      </c>
      <c r="AW181" s="292" t="s">
        <v>325</v>
      </c>
      <c r="AX181" s="292" t="s">
        <v>326</v>
      </c>
      <c r="AY181" s="66" t="s">
        <v>123</v>
      </c>
    </row>
    <row r="182" spans="1:51" ht="22.5" hidden="1" customHeight="1" outlineLevel="5" x14ac:dyDescent="0.2">
      <c r="A182" s="201"/>
      <c r="B182" s="201"/>
      <c r="C182" s="201"/>
      <c r="D182" s="201"/>
      <c r="E182" s="201"/>
      <c r="F182" s="256"/>
      <c r="G182" s="193" t="s">
        <v>412</v>
      </c>
      <c r="H182" s="196" t="s">
        <v>138</v>
      </c>
      <c r="I182" s="193" t="str">
        <f>F181&amp;"."&amp;Table2[[#This Row],[Deliverable Type]]&amp;"."&amp;Table2[[#This Row],[Deliverable ID]]</f>
        <v>2.3.0.0.002.DR.001</v>
      </c>
      <c r="J182" s="194" t="str">
        <f>J181</f>
        <v>E-MEP</v>
      </c>
      <c r="K182" s="206" t="s">
        <v>538</v>
      </c>
      <c r="L182" s="213" t="s">
        <v>539</v>
      </c>
      <c r="M182" s="203"/>
      <c r="N182" s="204"/>
      <c r="O182" s="204"/>
      <c r="P182" s="204"/>
      <c r="Q182" s="204"/>
      <c r="R182" s="204"/>
      <c r="S182" s="204"/>
      <c r="T182" s="204"/>
      <c r="U182" s="204"/>
      <c r="V182" s="204"/>
      <c r="W182" s="204"/>
      <c r="X182" s="204"/>
      <c r="Y182" s="204"/>
      <c r="Z182" s="204"/>
      <c r="AA182" s="204"/>
      <c r="AB182" s="204"/>
      <c r="AC182" s="203"/>
      <c r="AD182" s="204"/>
      <c r="AE182" s="204"/>
      <c r="AF182" s="204"/>
      <c r="AG182" s="204"/>
      <c r="AH182" s="204"/>
      <c r="AI182" s="204"/>
      <c r="AJ182" s="204"/>
      <c r="AK182" s="204"/>
      <c r="AL182" s="204"/>
      <c r="AM182" s="204"/>
      <c r="AN182" s="204"/>
      <c r="AO182" s="204"/>
      <c r="AP182" s="204"/>
      <c r="AQ182" s="203"/>
      <c r="AR182" s="203"/>
      <c r="AS182" s="204"/>
      <c r="AT182" s="204"/>
      <c r="AU182" s="207" t="s">
        <v>465</v>
      </c>
      <c r="AV182" s="208" t="s">
        <v>466</v>
      </c>
      <c r="AW182" s="230" t="s">
        <v>325</v>
      </c>
      <c r="AX182" s="230" t="s">
        <v>326</v>
      </c>
    </row>
    <row r="183" spans="1:51" hidden="1" outlineLevel="4" x14ac:dyDescent="0.2">
      <c r="A183" s="66">
        <v>2</v>
      </c>
      <c r="B183" s="66">
        <v>3</v>
      </c>
      <c r="C183" s="66">
        <v>0</v>
      </c>
      <c r="D183" s="66">
        <v>0</v>
      </c>
      <c r="E183" s="56" t="s">
        <v>231</v>
      </c>
      <c r="F183" s="255" t="str">
        <f t="shared" si="3"/>
        <v>2.3.0.0.003</v>
      </c>
      <c r="G183" s="94"/>
      <c r="H183" s="94"/>
      <c r="I183" s="94"/>
      <c r="J183" s="92" t="str">
        <f>IFERROR(LOOKUP("X",M183:AT183,M$1:AT$1),"--")</f>
        <v>W-PMA</v>
      </c>
      <c r="K183" s="92" t="s">
        <v>540</v>
      </c>
      <c r="L183" s="124" t="s">
        <v>541</v>
      </c>
      <c r="AE183" s="70" t="s">
        <v>123</v>
      </c>
      <c r="AU183" s="89"/>
      <c r="AV183" s="2"/>
      <c r="AW183" s="292" t="s">
        <v>325</v>
      </c>
      <c r="AX183" s="292" t="s">
        <v>326</v>
      </c>
      <c r="AY183" s="66" t="s">
        <v>123</v>
      </c>
    </row>
    <row r="184" spans="1:51" ht="11.25" hidden="1" customHeight="1" outlineLevel="5" x14ac:dyDescent="0.2">
      <c r="A184" s="201"/>
      <c r="B184" s="201"/>
      <c r="C184" s="201"/>
      <c r="D184" s="201"/>
      <c r="E184" s="201"/>
      <c r="F184" s="256"/>
      <c r="G184" s="193" t="s">
        <v>253</v>
      </c>
      <c r="H184" s="196" t="s">
        <v>138</v>
      </c>
      <c r="I184" s="193" t="str">
        <f>F183&amp;"."&amp;Table2[[#This Row],[Deliverable Type]]&amp;"."&amp;Table2[[#This Row],[Deliverable ID]]</f>
        <v>2.3.0.0.003.RP.001</v>
      </c>
      <c r="J184" s="194" t="str">
        <f>J183</f>
        <v>W-PMA</v>
      </c>
      <c r="K184" s="206" t="s">
        <v>542</v>
      </c>
      <c r="L184" s="213" t="s">
        <v>541</v>
      </c>
      <c r="M184" s="203"/>
      <c r="N184" s="204"/>
      <c r="O184" s="204"/>
      <c r="P184" s="204"/>
      <c r="Q184" s="204"/>
      <c r="R184" s="204"/>
      <c r="S184" s="204"/>
      <c r="T184" s="204"/>
      <c r="U184" s="204"/>
      <c r="V184" s="204"/>
      <c r="W184" s="204"/>
      <c r="X184" s="204"/>
      <c r="Y184" s="204"/>
      <c r="Z184" s="204"/>
      <c r="AA184" s="204"/>
      <c r="AB184" s="204"/>
      <c r="AC184" s="203"/>
      <c r="AD184" s="204"/>
      <c r="AE184" s="204"/>
      <c r="AF184" s="204"/>
      <c r="AG184" s="204"/>
      <c r="AH184" s="204"/>
      <c r="AI184" s="204"/>
      <c r="AJ184" s="204"/>
      <c r="AK184" s="204"/>
      <c r="AL184" s="204"/>
      <c r="AM184" s="204"/>
      <c r="AN184" s="204"/>
      <c r="AO184" s="204"/>
      <c r="AP184" s="204"/>
      <c r="AQ184" s="203"/>
      <c r="AR184" s="203"/>
      <c r="AS184" s="204"/>
      <c r="AT184" s="204"/>
      <c r="AU184" s="207" t="s">
        <v>429</v>
      </c>
      <c r="AV184" s="208" t="s">
        <v>152</v>
      </c>
      <c r="AW184" s="292" t="s">
        <v>325</v>
      </c>
      <c r="AX184" s="292" t="s">
        <v>326</v>
      </c>
    </row>
    <row r="185" spans="1:51" ht="69.900000000000006" hidden="1" customHeight="1" outlineLevel="4" x14ac:dyDescent="0.2">
      <c r="A185" s="66">
        <v>2</v>
      </c>
      <c r="B185" s="66">
        <v>3</v>
      </c>
      <c r="C185" s="66">
        <v>0</v>
      </c>
      <c r="D185" s="66">
        <v>0</v>
      </c>
      <c r="E185" s="56" t="s">
        <v>234</v>
      </c>
      <c r="F185" s="255" t="str">
        <f t="shared" si="3"/>
        <v>2.3.0.0.004</v>
      </c>
      <c r="G185" s="94"/>
      <c r="H185" s="94"/>
      <c r="I185" s="94"/>
      <c r="J185" s="92" t="str">
        <f>IFERROR(LOOKUP("X",M185:AT185,M$1:AT$1),"--")</f>
        <v>E-MEP</v>
      </c>
      <c r="K185" s="92" t="s">
        <v>543</v>
      </c>
      <c r="L185" s="124" t="s">
        <v>544</v>
      </c>
      <c r="M185" s="69"/>
      <c r="N185" s="69"/>
      <c r="O185" s="69"/>
      <c r="P185" s="69" t="s">
        <v>123</v>
      </c>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7" t="s">
        <v>545</v>
      </c>
      <c r="AV185" s="67" t="s">
        <v>546</v>
      </c>
      <c r="AW185" s="230" t="s">
        <v>325</v>
      </c>
      <c r="AX185" s="230" t="s">
        <v>326</v>
      </c>
      <c r="AY185" s="68" t="s">
        <v>123</v>
      </c>
    </row>
    <row r="186" spans="1:51" ht="11.25" hidden="1" customHeight="1" outlineLevel="5" x14ac:dyDescent="0.2">
      <c r="A186" s="201"/>
      <c r="B186" s="201"/>
      <c r="C186" s="201"/>
      <c r="D186" s="201"/>
      <c r="E186" s="201"/>
      <c r="F186" s="256"/>
      <c r="G186" s="193" t="s">
        <v>547</v>
      </c>
      <c r="H186" s="196" t="s">
        <v>138</v>
      </c>
      <c r="I186" s="193" t="str">
        <f>F185&amp;"."&amp;Table2[[#This Row],[Deliverable Type]]&amp;"."&amp;Table2[[#This Row],[Deliverable ID]]</f>
        <v>2.3.0.0.004.CN.001</v>
      </c>
      <c r="J186" s="194" t="str">
        <f>J185</f>
        <v>E-MEP</v>
      </c>
      <c r="K186" s="206" t="s">
        <v>548</v>
      </c>
      <c r="L186" s="213" t="s">
        <v>549</v>
      </c>
      <c r="M186" s="203"/>
      <c r="N186" s="204"/>
      <c r="O186" s="204"/>
      <c r="P186" s="204"/>
      <c r="Q186" s="204"/>
      <c r="R186" s="204"/>
      <c r="S186" s="204"/>
      <c r="T186" s="204"/>
      <c r="U186" s="204"/>
      <c r="V186" s="204"/>
      <c r="W186" s="204"/>
      <c r="X186" s="204"/>
      <c r="Y186" s="204"/>
      <c r="Z186" s="204"/>
      <c r="AA186" s="204"/>
      <c r="AB186" s="204"/>
      <c r="AC186" s="203"/>
      <c r="AD186" s="204"/>
      <c r="AE186" s="204"/>
      <c r="AF186" s="204"/>
      <c r="AG186" s="204"/>
      <c r="AH186" s="204"/>
      <c r="AI186" s="204"/>
      <c r="AJ186" s="204"/>
      <c r="AK186" s="204"/>
      <c r="AL186" s="204"/>
      <c r="AM186" s="204"/>
      <c r="AN186" s="204"/>
      <c r="AO186" s="204"/>
      <c r="AP186" s="204"/>
      <c r="AQ186" s="203"/>
      <c r="AR186" s="203"/>
      <c r="AS186" s="204"/>
      <c r="AT186" s="204"/>
      <c r="AU186" s="207" t="s">
        <v>429</v>
      </c>
      <c r="AV186" s="208" t="s">
        <v>550</v>
      </c>
      <c r="AW186" s="230" t="s">
        <v>325</v>
      </c>
      <c r="AX186" s="230" t="s">
        <v>326</v>
      </c>
    </row>
    <row r="187" spans="1:51" hidden="1" outlineLevel="2" x14ac:dyDescent="0.2">
      <c r="A187" s="26">
        <v>2</v>
      </c>
      <c r="B187" s="26">
        <v>3</v>
      </c>
      <c r="C187" s="26">
        <v>1</v>
      </c>
      <c r="D187" s="26">
        <v>0</v>
      </c>
      <c r="E187" s="236" t="s">
        <v>138</v>
      </c>
      <c r="F187" s="27" t="str">
        <f t="shared" si="3"/>
        <v>2.3.1.0.001</v>
      </c>
      <c r="G187" s="104"/>
      <c r="H187" s="104"/>
      <c r="I187" s="104"/>
      <c r="J187" s="157"/>
      <c r="K187" s="104" t="s">
        <v>551</v>
      </c>
      <c r="L187" s="72" t="s">
        <v>551</v>
      </c>
      <c r="M187" s="104"/>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104"/>
      <c r="AW187" s="72"/>
      <c r="AX187" s="72"/>
    </row>
    <row r="188" spans="1:51" hidden="1" outlineLevel="2" x14ac:dyDescent="0.2">
      <c r="A188" s="26">
        <v>2</v>
      </c>
      <c r="B188" s="26">
        <v>3</v>
      </c>
      <c r="C188" s="26">
        <v>2</v>
      </c>
      <c r="D188" s="26">
        <v>0</v>
      </c>
      <c r="E188" s="236" t="s">
        <v>138</v>
      </c>
      <c r="F188" s="27" t="str">
        <f t="shared" si="3"/>
        <v>2.3.2.0.001</v>
      </c>
      <c r="G188" s="104"/>
      <c r="H188" s="104"/>
      <c r="I188" s="104"/>
      <c r="J188" s="157"/>
      <c r="K188" s="104" t="s">
        <v>552</v>
      </c>
      <c r="L188" s="72" t="s">
        <v>553</v>
      </c>
      <c r="M188" s="104"/>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104"/>
      <c r="AW188" s="72"/>
      <c r="AX188" s="72"/>
    </row>
    <row r="189" spans="1:51" hidden="1" outlineLevel="2" x14ac:dyDescent="0.2">
      <c r="A189" s="26">
        <v>2</v>
      </c>
      <c r="B189" s="26">
        <v>3</v>
      </c>
      <c r="C189" s="26">
        <v>3</v>
      </c>
      <c r="D189" s="26">
        <v>0</v>
      </c>
      <c r="E189" s="236" t="s">
        <v>138</v>
      </c>
      <c r="F189" s="27" t="str">
        <f t="shared" si="3"/>
        <v>2.3.3.0.001</v>
      </c>
      <c r="G189" s="104"/>
      <c r="H189" s="104"/>
      <c r="I189" s="104"/>
      <c r="J189" s="157"/>
      <c r="K189" s="104" t="s">
        <v>554</v>
      </c>
      <c r="L189" s="72" t="s">
        <v>555</v>
      </c>
      <c r="M189" s="104"/>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104"/>
      <c r="AW189" s="72"/>
      <c r="AX189" s="72"/>
    </row>
    <row r="190" spans="1:51" hidden="1" outlineLevel="2" x14ac:dyDescent="0.2">
      <c r="A190" s="26">
        <v>2</v>
      </c>
      <c r="B190" s="26">
        <v>3</v>
      </c>
      <c r="C190" s="26">
        <v>4</v>
      </c>
      <c r="D190" s="26">
        <v>0</v>
      </c>
      <c r="E190" s="236" t="s">
        <v>138</v>
      </c>
      <c r="F190" s="27" t="str">
        <f t="shared" si="3"/>
        <v>2.3.4.0.001</v>
      </c>
      <c r="G190" s="104"/>
      <c r="H190" s="104"/>
      <c r="I190" s="104"/>
      <c r="J190" s="157"/>
      <c r="K190" s="104" t="s">
        <v>556</v>
      </c>
      <c r="L190" s="72" t="s">
        <v>557</v>
      </c>
      <c r="M190" s="104"/>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104"/>
      <c r="AW190" s="72"/>
      <c r="AX190" s="72"/>
    </row>
    <row r="191" spans="1:51" hidden="1" outlineLevel="2" x14ac:dyDescent="0.2">
      <c r="A191" s="26">
        <v>2</v>
      </c>
      <c r="B191" s="26">
        <v>3</v>
      </c>
      <c r="C191" s="26">
        <v>5</v>
      </c>
      <c r="D191" s="26">
        <v>0</v>
      </c>
      <c r="E191" s="236" t="s">
        <v>138</v>
      </c>
      <c r="F191" s="27" t="str">
        <f t="shared" si="3"/>
        <v>2.3.5.0.001</v>
      </c>
      <c r="G191" s="104"/>
      <c r="H191" s="104"/>
      <c r="I191" s="104"/>
      <c r="J191" s="157"/>
      <c r="K191" s="104" t="s">
        <v>558</v>
      </c>
      <c r="L191" s="72" t="s">
        <v>558</v>
      </c>
      <c r="M191" s="104"/>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104"/>
      <c r="AW191" s="72"/>
      <c r="AX191" s="72"/>
    </row>
    <row r="192" spans="1:51" hidden="1" outlineLevel="2" x14ac:dyDescent="0.2">
      <c r="A192" s="26">
        <v>2</v>
      </c>
      <c r="B192" s="26">
        <v>3</v>
      </c>
      <c r="C192" s="26">
        <v>6</v>
      </c>
      <c r="D192" s="26">
        <v>0</v>
      </c>
      <c r="E192" s="236" t="s">
        <v>138</v>
      </c>
      <c r="F192" s="27" t="str">
        <f t="shared" ref="F192:F283" si="5">A192&amp;"."&amp;B192&amp;"."&amp;C192&amp;"."&amp;D192&amp;"."&amp;E192</f>
        <v>2.3.6.0.001</v>
      </c>
      <c r="G192" s="104"/>
      <c r="H192" s="104"/>
      <c r="I192" s="104"/>
      <c r="J192" s="157"/>
      <c r="K192" s="104" t="s">
        <v>559</v>
      </c>
      <c r="L192" s="72" t="s">
        <v>560</v>
      </c>
      <c r="M192" s="104"/>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104"/>
      <c r="AW192" s="72"/>
      <c r="AX192" s="72"/>
    </row>
    <row r="193" spans="1:51" hidden="1" outlineLevel="1" x14ac:dyDescent="0.2">
      <c r="A193" s="24">
        <v>2</v>
      </c>
      <c r="B193" s="24">
        <v>4</v>
      </c>
      <c r="C193" s="24">
        <v>0</v>
      </c>
      <c r="D193" s="24">
        <v>0</v>
      </c>
      <c r="E193" s="235" t="s">
        <v>138</v>
      </c>
      <c r="F193" s="25" t="str">
        <f t="shared" si="5"/>
        <v>2.4.0.0.001</v>
      </c>
      <c r="G193" s="103"/>
      <c r="H193" s="103"/>
      <c r="I193" s="103"/>
      <c r="J193" s="156"/>
      <c r="K193" s="173" t="s">
        <v>561</v>
      </c>
      <c r="L193" s="74" t="s">
        <v>562</v>
      </c>
      <c r="M193" s="103"/>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103"/>
      <c r="AW193" s="74" t="s">
        <v>325</v>
      </c>
      <c r="AX193" s="74" t="s">
        <v>326</v>
      </c>
    </row>
    <row r="194" spans="1:51" hidden="1" outlineLevel="1" x14ac:dyDescent="0.2">
      <c r="A194" s="24">
        <v>2</v>
      </c>
      <c r="B194" s="24">
        <v>8</v>
      </c>
      <c r="C194" s="24">
        <v>0</v>
      </c>
      <c r="D194" s="24">
        <v>0</v>
      </c>
      <c r="E194" s="235" t="s">
        <v>138</v>
      </c>
      <c r="F194" s="25" t="str">
        <f t="shared" si="5"/>
        <v>2.8.0.0.001</v>
      </c>
      <c r="G194" s="103"/>
      <c r="H194" s="103"/>
      <c r="I194" s="103"/>
      <c r="J194" s="156"/>
      <c r="K194" s="173" t="s">
        <v>323</v>
      </c>
      <c r="L194" s="74" t="s">
        <v>324</v>
      </c>
      <c r="M194" s="103"/>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103"/>
      <c r="AW194" s="74" t="s">
        <v>325</v>
      </c>
      <c r="AX194" s="74" t="s">
        <v>326</v>
      </c>
    </row>
    <row r="195" spans="1:51" hidden="1" outlineLevel="2" x14ac:dyDescent="0.2">
      <c r="A195" s="26">
        <v>2</v>
      </c>
      <c r="B195" s="26">
        <v>8</v>
      </c>
      <c r="C195" s="26">
        <v>1</v>
      </c>
      <c r="D195" s="26">
        <v>0</v>
      </c>
      <c r="E195" s="236" t="s">
        <v>138</v>
      </c>
      <c r="F195" s="27" t="str">
        <f t="shared" si="5"/>
        <v>2.8.1.0.001</v>
      </c>
      <c r="G195" s="104"/>
      <c r="H195" s="104"/>
      <c r="I195" s="104"/>
      <c r="J195" s="157"/>
      <c r="K195" s="104" t="s">
        <v>563</v>
      </c>
      <c r="L195" s="72" t="s">
        <v>563</v>
      </c>
      <c r="M195" s="104"/>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104"/>
      <c r="AW195" s="72"/>
      <c r="AX195" s="72"/>
    </row>
    <row r="196" spans="1:51" hidden="1" outlineLevel="2" x14ac:dyDescent="0.2">
      <c r="A196" s="26">
        <v>2</v>
      </c>
      <c r="B196" s="26">
        <v>8</v>
      </c>
      <c r="C196" s="26">
        <v>2</v>
      </c>
      <c r="D196" s="26">
        <v>0</v>
      </c>
      <c r="E196" s="236" t="s">
        <v>138</v>
      </c>
      <c r="F196" s="27" t="str">
        <f t="shared" si="5"/>
        <v>2.8.2.0.001</v>
      </c>
      <c r="G196" s="104"/>
      <c r="H196" s="104"/>
      <c r="I196" s="104"/>
      <c r="J196" s="157"/>
      <c r="K196" s="104" t="s">
        <v>564</v>
      </c>
      <c r="L196" s="72" t="s">
        <v>565</v>
      </c>
      <c r="M196" s="104"/>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104"/>
      <c r="AW196" s="72"/>
      <c r="AX196" s="72"/>
    </row>
    <row r="197" spans="1:51" hidden="1" outlineLevel="4" x14ac:dyDescent="0.2">
      <c r="A197" s="66">
        <v>2</v>
      </c>
      <c r="B197" s="66">
        <v>8</v>
      </c>
      <c r="C197" s="66">
        <v>2</v>
      </c>
      <c r="D197" s="66">
        <v>0</v>
      </c>
      <c r="E197" s="56" t="s">
        <v>138</v>
      </c>
      <c r="F197" s="255" t="str">
        <f t="shared" si="5"/>
        <v>2.8.2.0.001</v>
      </c>
      <c r="G197" s="94"/>
      <c r="H197" s="94"/>
      <c r="I197" s="94"/>
      <c r="J197" s="92" t="str">
        <f>IFERROR(LOOKUP("X",M197:AT197,M$1:AT$1),"--")</f>
        <v>A-ARG</v>
      </c>
      <c r="K197" s="94" t="s">
        <v>566</v>
      </c>
      <c r="L197" s="128" t="s">
        <v>567</v>
      </c>
      <c r="M197" s="70" t="s">
        <v>123</v>
      </c>
      <c r="AC197" s="70"/>
      <c r="AQ197" s="70"/>
      <c r="AR197" s="70"/>
      <c r="AU197" s="89"/>
      <c r="AV197" s="71"/>
      <c r="AW197" s="292" t="s">
        <v>325</v>
      </c>
      <c r="AX197" s="292" t="s">
        <v>326</v>
      </c>
    </row>
    <row r="198" spans="1:51" hidden="1" outlineLevel="4" x14ac:dyDescent="0.2">
      <c r="A198" s="66">
        <v>2</v>
      </c>
      <c r="B198" s="66">
        <v>8</v>
      </c>
      <c r="C198" s="66">
        <v>2</v>
      </c>
      <c r="D198" s="66">
        <v>0</v>
      </c>
      <c r="E198" s="56" t="s">
        <v>229</v>
      </c>
      <c r="F198" s="255" t="str">
        <f t="shared" si="5"/>
        <v>2.8.2.0.002</v>
      </c>
      <c r="G198" s="94"/>
      <c r="H198" s="94"/>
      <c r="I198" s="94"/>
      <c r="J198" s="92" t="str">
        <f>IFERROR(LOOKUP("X",M198:AT198,M$1:AT$1),"--")</f>
        <v>K-PMA</v>
      </c>
      <c r="K198" s="94" t="s">
        <v>568</v>
      </c>
      <c r="L198" s="134" t="s">
        <v>569</v>
      </c>
      <c r="M198" s="70"/>
      <c r="AC198" s="70"/>
      <c r="AQ198" s="70" t="s">
        <v>123</v>
      </c>
      <c r="AR198" s="70"/>
      <c r="AU198" s="89"/>
      <c r="AV198" s="71"/>
      <c r="AW198" s="292" t="s">
        <v>325</v>
      </c>
      <c r="AX198" s="292" t="s">
        <v>326</v>
      </c>
    </row>
    <row r="199" spans="1:51" hidden="1" outlineLevel="4" x14ac:dyDescent="0.2">
      <c r="A199" s="66">
        <v>2</v>
      </c>
      <c r="B199" s="66">
        <v>8</v>
      </c>
      <c r="C199" s="66">
        <v>2</v>
      </c>
      <c r="D199" s="66">
        <v>0</v>
      </c>
      <c r="E199" s="56" t="s">
        <v>231</v>
      </c>
      <c r="F199" s="255" t="str">
        <f t="shared" si="5"/>
        <v>2.8.2.0.003</v>
      </c>
      <c r="G199" s="94"/>
      <c r="H199" s="94"/>
      <c r="I199" s="94"/>
      <c r="J199" s="92" t="str">
        <f>IFERROR(LOOKUP("X",M199:AT199,M$1:AT$1),"--")</f>
        <v>S-HSA</v>
      </c>
      <c r="K199" s="94" t="s">
        <v>570</v>
      </c>
      <c r="L199" s="134" t="s">
        <v>571</v>
      </c>
      <c r="M199" s="70"/>
      <c r="Y199" s="70" t="s">
        <v>123</v>
      </c>
      <c r="AC199" s="70"/>
      <c r="AQ199" s="70"/>
      <c r="AR199" s="70"/>
      <c r="AU199" s="89"/>
      <c r="AV199" s="71"/>
      <c r="AW199" s="292" t="s">
        <v>325</v>
      </c>
      <c r="AX199" s="292" t="s">
        <v>326</v>
      </c>
      <c r="AY199" s="1" t="s">
        <v>123</v>
      </c>
    </row>
    <row r="200" spans="1:51" ht="11.25" hidden="1" customHeight="1" outlineLevel="5" x14ac:dyDescent="0.2">
      <c r="A200" s="201"/>
      <c r="B200" s="201"/>
      <c r="C200" s="201"/>
      <c r="D200" s="201"/>
      <c r="E200" s="201"/>
      <c r="F200" s="256"/>
      <c r="G200" s="193" t="s">
        <v>253</v>
      </c>
      <c r="H200" s="196" t="s">
        <v>138</v>
      </c>
      <c r="I200" s="193" t="str">
        <f>F199&amp;"."&amp;Table2[[#This Row],[Deliverable Type]]&amp;"."&amp;Table2[[#This Row],[Deliverable ID]]</f>
        <v>2.8.2.0.003.RP.001</v>
      </c>
      <c r="J200" s="194" t="str">
        <f>J199</f>
        <v>S-HSA</v>
      </c>
      <c r="K200" s="206" t="s">
        <v>572</v>
      </c>
      <c r="L200" s="213" t="s">
        <v>571</v>
      </c>
      <c r="M200" s="203"/>
      <c r="N200" s="204"/>
      <c r="O200" s="204"/>
      <c r="P200" s="204"/>
      <c r="Q200" s="204"/>
      <c r="R200" s="204"/>
      <c r="S200" s="204"/>
      <c r="T200" s="204"/>
      <c r="U200" s="204"/>
      <c r="V200" s="204"/>
      <c r="W200" s="204"/>
      <c r="X200" s="204"/>
      <c r="Y200" s="204"/>
      <c r="Z200" s="204"/>
      <c r="AA200" s="204"/>
      <c r="AB200" s="204"/>
      <c r="AC200" s="203"/>
      <c r="AD200" s="204"/>
      <c r="AE200" s="204"/>
      <c r="AF200" s="204"/>
      <c r="AG200" s="204"/>
      <c r="AH200" s="204"/>
      <c r="AI200" s="204"/>
      <c r="AJ200" s="204"/>
      <c r="AK200" s="204"/>
      <c r="AL200" s="204"/>
      <c r="AM200" s="204"/>
      <c r="AN200" s="204"/>
      <c r="AO200" s="204"/>
      <c r="AP200" s="204"/>
      <c r="AQ200" s="203"/>
      <c r="AR200" s="203"/>
      <c r="AS200" s="204"/>
      <c r="AT200" s="204"/>
      <c r="AU200" s="207" t="s">
        <v>429</v>
      </c>
      <c r="AV200" s="208" t="s">
        <v>152</v>
      </c>
      <c r="AW200" s="292" t="s">
        <v>325</v>
      </c>
      <c r="AX200" s="292" t="s">
        <v>326</v>
      </c>
    </row>
    <row r="201" spans="1:51" hidden="1" outlineLevel="4" x14ac:dyDescent="0.2">
      <c r="A201" s="66">
        <v>2</v>
      </c>
      <c r="B201" s="66">
        <v>8</v>
      </c>
      <c r="C201" s="66">
        <v>2</v>
      </c>
      <c r="D201" s="66">
        <v>0</v>
      </c>
      <c r="E201" s="56" t="s">
        <v>234</v>
      </c>
      <c r="F201" s="255" t="str">
        <f t="shared" si="5"/>
        <v>2.8.2.0.004</v>
      </c>
      <c r="G201" s="94"/>
      <c r="H201" s="94"/>
      <c r="I201" s="94"/>
      <c r="J201" s="92" t="str">
        <f>IFERROR(LOOKUP("X",M201:AT201,M$1:AT$1),"--")</f>
        <v>M-AMA</v>
      </c>
      <c r="K201" s="94" t="s">
        <v>573</v>
      </c>
      <c r="L201" s="134" t="s">
        <v>574</v>
      </c>
      <c r="M201" s="70"/>
      <c r="Y201" s="70"/>
      <c r="AC201" s="70"/>
      <c r="AD201" s="70" t="s">
        <v>123</v>
      </c>
      <c r="AQ201" s="70"/>
      <c r="AR201" s="70"/>
      <c r="AU201" s="89"/>
      <c r="AV201" s="71"/>
      <c r="AW201" s="292" t="s">
        <v>325</v>
      </c>
      <c r="AX201" s="292" t="s">
        <v>326</v>
      </c>
      <c r="AY201" s="1" t="s">
        <v>123</v>
      </c>
    </row>
    <row r="202" spans="1:51" ht="11.25" hidden="1" customHeight="1" outlineLevel="5" x14ac:dyDescent="0.2">
      <c r="A202" s="201"/>
      <c r="B202" s="201"/>
      <c r="C202" s="201"/>
      <c r="D202" s="201"/>
      <c r="E202" s="201"/>
      <c r="F202" s="256"/>
      <c r="G202" s="193" t="s">
        <v>253</v>
      </c>
      <c r="H202" s="196" t="s">
        <v>138</v>
      </c>
      <c r="I202" s="193" t="str">
        <f>F201&amp;"."&amp;Table2[[#This Row],[Deliverable Type]]&amp;"."&amp;Table2[[#This Row],[Deliverable ID]]</f>
        <v>2.8.2.0.004.RP.001</v>
      </c>
      <c r="J202" s="194" t="str">
        <f>J201</f>
        <v>M-AMA</v>
      </c>
      <c r="K202" s="206" t="s">
        <v>573</v>
      </c>
      <c r="L202" s="213" t="s">
        <v>574</v>
      </c>
      <c r="M202" s="203"/>
      <c r="N202" s="204"/>
      <c r="O202" s="204"/>
      <c r="P202" s="204"/>
      <c r="Q202" s="204"/>
      <c r="R202" s="204"/>
      <c r="S202" s="204"/>
      <c r="T202" s="204"/>
      <c r="U202" s="204"/>
      <c r="V202" s="204"/>
      <c r="W202" s="204"/>
      <c r="X202" s="204"/>
      <c r="Y202" s="204"/>
      <c r="Z202" s="204"/>
      <c r="AA202" s="204"/>
      <c r="AB202" s="204"/>
      <c r="AC202" s="203"/>
      <c r="AD202" s="204"/>
      <c r="AE202" s="204"/>
      <c r="AF202" s="204"/>
      <c r="AG202" s="204"/>
      <c r="AH202" s="204"/>
      <c r="AI202" s="204"/>
      <c r="AJ202" s="204"/>
      <c r="AK202" s="204"/>
      <c r="AL202" s="204"/>
      <c r="AM202" s="204"/>
      <c r="AN202" s="204"/>
      <c r="AO202" s="204"/>
      <c r="AP202" s="204"/>
      <c r="AQ202" s="203"/>
      <c r="AR202" s="203"/>
      <c r="AS202" s="204"/>
      <c r="AT202" s="204"/>
      <c r="AU202" s="207" t="s">
        <v>429</v>
      </c>
      <c r="AV202" s="208" t="s">
        <v>152</v>
      </c>
      <c r="AW202" s="230" t="s">
        <v>325</v>
      </c>
      <c r="AX202" s="230" t="s">
        <v>326</v>
      </c>
    </row>
    <row r="203" spans="1:51" hidden="1" outlineLevel="2" x14ac:dyDescent="0.2">
      <c r="A203" s="26">
        <v>2</v>
      </c>
      <c r="B203" s="26">
        <v>8</v>
      </c>
      <c r="C203" s="26">
        <v>3</v>
      </c>
      <c r="D203" s="26">
        <v>0</v>
      </c>
      <c r="E203" s="236" t="s">
        <v>138</v>
      </c>
      <c r="F203" s="27" t="str">
        <f t="shared" si="5"/>
        <v>2.8.3.0.001</v>
      </c>
      <c r="G203" s="104"/>
      <c r="H203" s="104"/>
      <c r="I203" s="104"/>
      <c r="J203" s="157"/>
      <c r="K203" s="104" t="s">
        <v>575</v>
      </c>
      <c r="L203" s="72" t="s">
        <v>576</v>
      </c>
      <c r="M203" s="104"/>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104"/>
      <c r="AW203" s="72"/>
      <c r="AX203" s="72"/>
    </row>
    <row r="204" spans="1:51" hidden="1" outlineLevel="3" x14ac:dyDescent="0.2">
      <c r="A204" s="73">
        <v>2</v>
      </c>
      <c r="B204" s="73">
        <v>8</v>
      </c>
      <c r="C204" s="73">
        <v>3</v>
      </c>
      <c r="D204" s="73">
        <v>1</v>
      </c>
      <c r="E204" s="237" t="s">
        <v>138</v>
      </c>
      <c r="F204" s="28" t="str">
        <f t="shared" si="5"/>
        <v>2.8.3.1.001</v>
      </c>
      <c r="G204" s="105"/>
      <c r="H204" s="105"/>
      <c r="I204" s="105"/>
      <c r="J204" s="158"/>
      <c r="K204" s="158" t="s">
        <v>577</v>
      </c>
      <c r="L204" s="73" t="s">
        <v>578</v>
      </c>
      <c r="M204" s="105"/>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105"/>
      <c r="AW204" s="286"/>
      <c r="AX204" s="286"/>
    </row>
    <row r="205" spans="1:51" hidden="1" outlineLevel="4" x14ac:dyDescent="0.2">
      <c r="A205" s="66">
        <v>2</v>
      </c>
      <c r="B205" s="66">
        <v>8</v>
      </c>
      <c r="C205" s="66">
        <v>3</v>
      </c>
      <c r="D205" s="66">
        <v>1</v>
      </c>
      <c r="E205" s="56" t="s">
        <v>138</v>
      </c>
      <c r="F205" s="255" t="str">
        <f t="shared" si="5"/>
        <v>2.8.3.1.001</v>
      </c>
      <c r="G205" s="94"/>
      <c r="H205" s="94"/>
      <c r="I205" s="94"/>
      <c r="J205" s="92" t="str">
        <f>IFERROR(LOOKUP("X",M205:AT205,M$1:AT$1),"--")</f>
        <v>A-ARG</v>
      </c>
      <c r="K205" s="94" t="s">
        <v>579</v>
      </c>
      <c r="L205" s="128" t="s">
        <v>580</v>
      </c>
      <c r="M205" s="70" t="s">
        <v>123</v>
      </c>
      <c r="AC205" s="70"/>
      <c r="AQ205" s="70"/>
      <c r="AR205" s="70"/>
      <c r="AU205" s="89" t="s">
        <v>581</v>
      </c>
      <c r="AV205" s="71" t="s">
        <v>582</v>
      </c>
      <c r="AW205" s="292" t="s">
        <v>325</v>
      </c>
      <c r="AX205" s="292" t="s">
        <v>326</v>
      </c>
      <c r="AY205" s="1" t="s">
        <v>123</v>
      </c>
    </row>
    <row r="206" spans="1:51" ht="11.25" hidden="1" customHeight="1" outlineLevel="5" x14ac:dyDescent="0.2">
      <c r="A206" s="201"/>
      <c r="B206" s="201"/>
      <c r="C206" s="201"/>
      <c r="D206" s="201"/>
      <c r="E206" s="201"/>
      <c r="F206" s="256"/>
      <c r="G206" s="193" t="s">
        <v>253</v>
      </c>
      <c r="H206" s="196" t="s">
        <v>138</v>
      </c>
      <c r="I206" s="193" t="str">
        <f>F205&amp;"."&amp;Table2[[#This Row],[Deliverable Type]]&amp;"."&amp;Table2[[#This Row],[Deliverable ID]]</f>
        <v>2.8.3.1.001.RP.001</v>
      </c>
      <c r="J206" s="194" t="str">
        <f>J205</f>
        <v>A-ARG</v>
      </c>
      <c r="K206" s="206" t="s">
        <v>583</v>
      </c>
      <c r="L206" s="213" t="s">
        <v>581</v>
      </c>
      <c r="M206" s="203"/>
      <c r="N206" s="204"/>
      <c r="O206" s="204"/>
      <c r="P206" s="204"/>
      <c r="Q206" s="204"/>
      <c r="R206" s="204"/>
      <c r="S206" s="204"/>
      <c r="T206" s="204"/>
      <c r="U206" s="204"/>
      <c r="V206" s="204"/>
      <c r="W206" s="204"/>
      <c r="X206" s="204"/>
      <c r="Y206" s="204"/>
      <c r="Z206" s="204"/>
      <c r="AA206" s="204"/>
      <c r="AB206" s="204"/>
      <c r="AC206" s="203"/>
      <c r="AD206" s="204"/>
      <c r="AE206" s="204"/>
      <c r="AF206" s="204"/>
      <c r="AG206" s="204"/>
      <c r="AH206" s="204"/>
      <c r="AI206" s="204"/>
      <c r="AJ206" s="204"/>
      <c r="AK206" s="204"/>
      <c r="AL206" s="204"/>
      <c r="AM206" s="204"/>
      <c r="AN206" s="204"/>
      <c r="AO206" s="204"/>
      <c r="AP206" s="204"/>
      <c r="AQ206" s="203"/>
      <c r="AR206" s="203"/>
      <c r="AS206" s="204"/>
      <c r="AT206" s="204"/>
      <c r="AU206" s="207" t="s">
        <v>429</v>
      </c>
      <c r="AV206" s="208" t="s">
        <v>152</v>
      </c>
      <c r="AW206" s="230" t="s">
        <v>325</v>
      </c>
      <c r="AX206" s="230" t="s">
        <v>326</v>
      </c>
    </row>
    <row r="207" spans="1:51" hidden="1" outlineLevel="4" x14ac:dyDescent="0.2">
      <c r="A207" s="66">
        <v>2</v>
      </c>
      <c r="B207" s="66">
        <v>8</v>
      </c>
      <c r="C207" s="66">
        <v>3</v>
      </c>
      <c r="D207" s="66">
        <v>1</v>
      </c>
      <c r="E207" s="56" t="s">
        <v>229</v>
      </c>
      <c r="F207" s="255" t="str">
        <f t="shared" si="5"/>
        <v>2.8.3.1.002</v>
      </c>
      <c r="G207" s="94"/>
      <c r="H207" s="94"/>
      <c r="I207" s="94"/>
      <c r="J207" s="92" t="str">
        <f>IFERROR(LOOKUP("X",M207:AT207,M$1:AT$1),"--")</f>
        <v>A-ARG</v>
      </c>
      <c r="K207" s="94" t="s">
        <v>584</v>
      </c>
      <c r="L207" s="134" t="s">
        <v>585</v>
      </c>
      <c r="M207" s="70" t="s">
        <v>123</v>
      </c>
      <c r="AC207" s="70"/>
      <c r="AQ207" s="70"/>
      <c r="AR207" s="70"/>
      <c r="AU207" s="89"/>
      <c r="AV207" s="71"/>
      <c r="AW207" s="292" t="s">
        <v>325</v>
      </c>
      <c r="AX207" s="292" t="s">
        <v>326</v>
      </c>
    </row>
    <row r="208" spans="1:51" hidden="1" outlineLevel="4" x14ac:dyDescent="0.2">
      <c r="A208" s="66">
        <v>2</v>
      </c>
      <c r="B208" s="66">
        <v>8</v>
      </c>
      <c r="C208" s="66">
        <v>3</v>
      </c>
      <c r="D208" s="66">
        <v>1</v>
      </c>
      <c r="E208" s="56" t="s">
        <v>231</v>
      </c>
      <c r="F208" s="255" t="str">
        <f t="shared" si="5"/>
        <v>2.8.3.1.003</v>
      </c>
      <c r="G208" s="94"/>
      <c r="H208" s="94"/>
      <c r="I208" s="94"/>
      <c r="J208" s="92" t="str">
        <f>IFERROR(LOOKUP("X",M208:AT208,M$1:AT$1),"--")</f>
        <v>K-PMA</v>
      </c>
      <c r="K208" s="94" t="s">
        <v>586</v>
      </c>
      <c r="L208" s="134" t="s">
        <v>587</v>
      </c>
      <c r="M208" s="70"/>
      <c r="AC208" s="70"/>
      <c r="AQ208" s="70" t="s">
        <v>123</v>
      </c>
      <c r="AR208" s="70"/>
      <c r="AU208" s="89"/>
      <c r="AV208" s="71"/>
      <c r="AW208" s="44"/>
      <c r="AX208" s="44"/>
    </row>
    <row r="209" spans="1:51" ht="30.6" hidden="1" outlineLevel="4" x14ac:dyDescent="0.2">
      <c r="A209" s="66">
        <v>2</v>
      </c>
      <c r="B209" s="66">
        <v>8</v>
      </c>
      <c r="C209" s="66">
        <v>3</v>
      </c>
      <c r="D209" s="66">
        <v>1</v>
      </c>
      <c r="E209" s="56" t="s">
        <v>234</v>
      </c>
      <c r="F209" s="255" t="str">
        <f t="shared" si="5"/>
        <v>2.8.3.1.004</v>
      </c>
      <c r="G209" s="94"/>
      <c r="H209" s="94"/>
      <c r="I209" s="94"/>
      <c r="J209" s="92" t="str">
        <f>IFERROR(LOOKUP("X",M209:AT209,M$1:AT$1),"--")</f>
        <v>--</v>
      </c>
      <c r="K209" s="94" t="s">
        <v>588</v>
      </c>
      <c r="L209" s="134" t="s">
        <v>589</v>
      </c>
      <c r="M209" s="70"/>
      <c r="AC209" s="70"/>
      <c r="AQ209" s="70"/>
      <c r="AR209" s="70"/>
      <c r="AU209" s="89" t="s">
        <v>590</v>
      </c>
      <c r="AV209" s="71" t="s">
        <v>591</v>
      </c>
      <c r="AW209" s="292" t="s">
        <v>325</v>
      </c>
      <c r="AX209" s="292" t="s">
        <v>326</v>
      </c>
      <c r="AY209" s="66" t="s">
        <v>123</v>
      </c>
    </row>
    <row r="210" spans="1:51" ht="11.25" hidden="1" customHeight="1" outlineLevel="5" x14ac:dyDescent="0.2">
      <c r="A210" s="201"/>
      <c r="B210" s="201"/>
      <c r="C210" s="201"/>
      <c r="D210" s="201"/>
      <c r="E210" s="201"/>
      <c r="F210" s="256"/>
      <c r="G210" s="193" t="s">
        <v>412</v>
      </c>
      <c r="H210" s="196" t="s">
        <v>138</v>
      </c>
      <c r="I210" s="193" t="str">
        <f>F209&amp;"."&amp;Table2[[#This Row],[Deliverable Type]]&amp;"."&amp;Table2[[#This Row],[Deliverable ID]]</f>
        <v>2.8.3.1.004.DR.001</v>
      </c>
      <c r="J210" s="194" t="s">
        <v>77</v>
      </c>
      <c r="K210" s="206" t="s">
        <v>592</v>
      </c>
      <c r="L210" s="213" t="s">
        <v>593</v>
      </c>
      <c r="M210" s="203"/>
      <c r="N210" s="204"/>
      <c r="O210" s="204"/>
      <c r="P210" s="204"/>
      <c r="Q210" s="204"/>
      <c r="R210" s="204"/>
      <c r="S210" s="204"/>
      <c r="T210" s="204"/>
      <c r="U210" s="204"/>
      <c r="V210" s="204"/>
      <c r="W210" s="204"/>
      <c r="X210" s="204"/>
      <c r="Y210" s="204"/>
      <c r="Z210" s="204"/>
      <c r="AA210" s="204"/>
      <c r="AB210" s="204"/>
      <c r="AC210" s="203"/>
      <c r="AD210" s="204"/>
      <c r="AE210" s="204"/>
      <c r="AF210" s="204"/>
      <c r="AG210" s="204"/>
      <c r="AH210" s="204"/>
      <c r="AI210" s="204"/>
      <c r="AJ210" s="204"/>
      <c r="AK210" s="204"/>
      <c r="AL210" s="204"/>
      <c r="AM210" s="204"/>
      <c r="AN210" s="204"/>
      <c r="AO210" s="204"/>
      <c r="AP210" s="204"/>
      <c r="AQ210" s="203"/>
      <c r="AR210" s="203"/>
      <c r="AS210" s="204"/>
      <c r="AT210" s="204"/>
      <c r="AU210" s="207" t="s">
        <v>594</v>
      </c>
      <c r="AV210" s="208" t="s">
        <v>595</v>
      </c>
      <c r="AW210" s="292" t="s">
        <v>325</v>
      </c>
      <c r="AX210" s="292" t="s">
        <v>326</v>
      </c>
    </row>
    <row r="211" spans="1:51" hidden="1" outlineLevel="3" x14ac:dyDescent="0.2">
      <c r="A211" s="73">
        <v>2</v>
      </c>
      <c r="B211" s="73">
        <v>8</v>
      </c>
      <c r="C211" s="73">
        <v>3</v>
      </c>
      <c r="D211" s="73">
        <v>2</v>
      </c>
      <c r="E211" s="237" t="s">
        <v>138</v>
      </c>
      <c r="F211" s="28" t="str">
        <f t="shared" si="5"/>
        <v>2.8.3.2.001</v>
      </c>
      <c r="G211" s="105"/>
      <c r="H211" s="105"/>
      <c r="I211" s="105"/>
      <c r="J211" s="158"/>
      <c r="K211" s="158" t="s">
        <v>596</v>
      </c>
      <c r="L211" s="73" t="s">
        <v>597</v>
      </c>
      <c r="M211" s="105"/>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105"/>
      <c r="AW211" s="286"/>
      <c r="AX211" s="286"/>
    </row>
    <row r="212" spans="1:51" hidden="1" outlineLevel="2" x14ac:dyDescent="0.2">
      <c r="A212" s="26">
        <v>2</v>
      </c>
      <c r="B212" s="26">
        <v>8</v>
      </c>
      <c r="C212" s="26">
        <v>4</v>
      </c>
      <c r="D212" s="26">
        <v>0</v>
      </c>
      <c r="E212" s="236" t="s">
        <v>138</v>
      </c>
      <c r="F212" s="27" t="str">
        <f t="shared" si="5"/>
        <v>2.8.4.0.001</v>
      </c>
      <c r="G212" s="104"/>
      <c r="H212" s="104"/>
      <c r="I212" s="104"/>
      <c r="J212" s="157"/>
      <c r="K212" s="104" t="s">
        <v>598</v>
      </c>
      <c r="L212" s="72" t="s">
        <v>599</v>
      </c>
      <c r="M212" s="104"/>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104"/>
      <c r="AW212" s="72"/>
      <c r="AX212" s="72"/>
    </row>
    <row r="213" spans="1:51" hidden="1" outlineLevel="3" x14ac:dyDescent="0.2">
      <c r="A213" s="73">
        <v>2</v>
      </c>
      <c r="B213" s="73">
        <v>8</v>
      </c>
      <c r="C213" s="73">
        <v>4</v>
      </c>
      <c r="D213" s="73">
        <v>1</v>
      </c>
      <c r="E213" s="237" t="s">
        <v>138</v>
      </c>
      <c r="F213" s="28" t="str">
        <f t="shared" si="5"/>
        <v>2.8.4.1.001</v>
      </c>
      <c r="G213" s="105"/>
      <c r="H213" s="105"/>
      <c r="I213" s="105"/>
      <c r="J213" s="158"/>
      <c r="K213" s="158" t="s">
        <v>600</v>
      </c>
      <c r="L213" s="73" t="s">
        <v>601</v>
      </c>
      <c r="M213" s="105"/>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105"/>
      <c r="AW213" s="286"/>
      <c r="AX213" s="286"/>
    </row>
    <row r="214" spans="1:51" hidden="1" outlineLevel="4" x14ac:dyDescent="0.2">
      <c r="A214" s="66">
        <v>2</v>
      </c>
      <c r="B214" s="66">
        <v>8</v>
      </c>
      <c r="C214" s="66">
        <v>4</v>
      </c>
      <c r="D214" s="66">
        <v>1</v>
      </c>
      <c r="E214" s="56" t="s">
        <v>138</v>
      </c>
      <c r="F214" s="255" t="str">
        <f t="shared" si="5"/>
        <v>2.8.4.1.001</v>
      </c>
      <c r="G214" s="94"/>
      <c r="H214" s="94"/>
      <c r="I214" s="94"/>
      <c r="J214" s="92" t="str">
        <f>IFERROR(LOOKUP("X",M214:AT214,M$1:AT$1),"--")</f>
        <v>C-EPB</v>
      </c>
      <c r="K214" s="90" t="s">
        <v>602</v>
      </c>
      <c r="L214" s="128" t="s">
        <v>603</v>
      </c>
      <c r="M214" s="70"/>
      <c r="U214" s="69"/>
      <c r="V214" s="70" t="s">
        <v>123</v>
      </c>
      <c r="AC214" s="70"/>
      <c r="AQ214" s="70"/>
      <c r="AR214" s="70"/>
      <c r="AU214" s="89"/>
      <c r="AV214" s="71"/>
      <c r="AW214" s="292" t="s">
        <v>325</v>
      </c>
      <c r="AX214" s="292" t="s">
        <v>326</v>
      </c>
    </row>
    <row r="215" spans="1:51" hidden="1" outlineLevel="4" x14ac:dyDescent="0.2">
      <c r="A215" s="66">
        <v>2</v>
      </c>
      <c r="B215" s="66">
        <v>8</v>
      </c>
      <c r="C215" s="66">
        <v>4</v>
      </c>
      <c r="D215" s="66">
        <v>1</v>
      </c>
      <c r="E215" s="56" t="s">
        <v>229</v>
      </c>
      <c r="F215" s="255" t="str">
        <f t="shared" si="5"/>
        <v>2.8.4.1.002</v>
      </c>
      <c r="G215" s="94"/>
      <c r="H215" s="94"/>
      <c r="I215" s="94"/>
      <c r="J215" s="92" t="str">
        <f>IFERROR(LOOKUP("X",M215:AT215,M$1:AT$1),"--")</f>
        <v>C-EPB</v>
      </c>
      <c r="K215" s="90" t="s">
        <v>604</v>
      </c>
      <c r="L215" s="134" t="s">
        <v>605</v>
      </c>
      <c r="M215" s="70"/>
      <c r="U215" s="69"/>
      <c r="V215" s="70" t="s">
        <v>123</v>
      </c>
      <c r="AC215" s="70"/>
      <c r="AQ215" s="70"/>
      <c r="AR215" s="70"/>
      <c r="AU215" s="89" t="s">
        <v>606</v>
      </c>
      <c r="AV215" s="71" t="s">
        <v>607</v>
      </c>
      <c r="AW215" s="292" t="s">
        <v>325</v>
      </c>
      <c r="AX215" s="292" t="s">
        <v>326</v>
      </c>
      <c r="AY215" s="1" t="s">
        <v>123</v>
      </c>
    </row>
    <row r="216" spans="1:51" ht="11.25" hidden="1" customHeight="1" outlineLevel="5" x14ac:dyDescent="0.2">
      <c r="A216" s="201"/>
      <c r="B216" s="201"/>
      <c r="C216" s="201"/>
      <c r="D216" s="201"/>
      <c r="E216" s="201"/>
      <c r="F216" s="256"/>
      <c r="G216" s="193" t="s">
        <v>253</v>
      </c>
      <c r="H216" s="196" t="s">
        <v>138</v>
      </c>
      <c r="I216" s="193" t="str">
        <f>F215&amp;"."&amp;Table2[[#This Row],[Deliverable Type]]&amp;"."&amp;Table2[[#This Row],[Deliverable ID]]</f>
        <v>2.8.4.1.002.RP.001</v>
      </c>
      <c r="J216" s="194" t="str">
        <f>J215</f>
        <v>C-EPB</v>
      </c>
      <c r="K216" s="206" t="s">
        <v>608</v>
      </c>
      <c r="L216" s="213" t="s">
        <v>609</v>
      </c>
      <c r="M216" s="203"/>
      <c r="N216" s="204"/>
      <c r="O216" s="204"/>
      <c r="P216" s="204"/>
      <c r="Q216" s="204"/>
      <c r="R216" s="204"/>
      <c r="S216" s="204"/>
      <c r="T216" s="204"/>
      <c r="U216" s="204"/>
      <c r="V216" s="204"/>
      <c r="W216" s="204"/>
      <c r="X216" s="204"/>
      <c r="Y216" s="204"/>
      <c r="Z216" s="204"/>
      <c r="AA216" s="204"/>
      <c r="AB216" s="204"/>
      <c r="AC216" s="203"/>
      <c r="AD216" s="204"/>
      <c r="AE216" s="204"/>
      <c r="AF216" s="204"/>
      <c r="AG216" s="204"/>
      <c r="AH216" s="204"/>
      <c r="AI216" s="204"/>
      <c r="AJ216" s="204"/>
      <c r="AK216" s="204"/>
      <c r="AL216" s="204"/>
      <c r="AM216" s="204"/>
      <c r="AN216" s="204"/>
      <c r="AO216" s="204"/>
      <c r="AP216" s="204"/>
      <c r="AQ216" s="203"/>
      <c r="AR216" s="203"/>
      <c r="AS216" s="204"/>
      <c r="AT216" s="204"/>
      <c r="AU216" s="207" t="s">
        <v>429</v>
      </c>
      <c r="AV216" s="208" t="s">
        <v>152</v>
      </c>
      <c r="AW216" s="230" t="s">
        <v>325</v>
      </c>
      <c r="AX216" s="230" t="s">
        <v>326</v>
      </c>
    </row>
    <row r="217" spans="1:51" hidden="1" outlineLevel="4" x14ac:dyDescent="0.2">
      <c r="A217" s="66">
        <v>2</v>
      </c>
      <c r="B217" s="66">
        <v>8</v>
      </c>
      <c r="C217" s="66">
        <v>4</v>
      </c>
      <c r="D217" s="66">
        <v>1</v>
      </c>
      <c r="E217" s="56" t="s">
        <v>231</v>
      </c>
      <c r="F217" s="255" t="str">
        <f t="shared" si="5"/>
        <v>2.8.4.1.003</v>
      </c>
      <c r="G217" s="94"/>
      <c r="H217" s="94"/>
      <c r="I217" s="94"/>
      <c r="J217" s="92" t="str">
        <f>IFERROR(LOOKUP("X",M217:AT217,M$1:AT$1),"--")</f>
        <v>C-EPB</v>
      </c>
      <c r="K217" s="90" t="s">
        <v>610</v>
      </c>
      <c r="L217" s="134" t="s">
        <v>611</v>
      </c>
      <c r="M217" s="70"/>
      <c r="U217" s="70"/>
      <c r="V217" s="70" t="s">
        <v>123</v>
      </c>
      <c r="AC217" s="70"/>
      <c r="AQ217" s="70"/>
      <c r="AR217" s="70"/>
      <c r="AU217" s="89" t="s">
        <v>612</v>
      </c>
      <c r="AV217" s="71" t="s">
        <v>613</v>
      </c>
      <c r="AW217" s="292" t="s">
        <v>325</v>
      </c>
      <c r="AX217" s="292" t="s">
        <v>326</v>
      </c>
      <c r="AY217" s="1" t="s">
        <v>123</v>
      </c>
    </row>
    <row r="218" spans="1:51" ht="11.25" hidden="1" customHeight="1" outlineLevel="5" x14ac:dyDescent="0.2">
      <c r="A218" s="201"/>
      <c r="B218" s="201"/>
      <c r="C218" s="201"/>
      <c r="D218" s="201"/>
      <c r="E218" s="201"/>
      <c r="F218" s="256"/>
      <c r="G218" s="193" t="s">
        <v>253</v>
      </c>
      <c r="H218" s="196" t="s">
        <v>138</v>
      </c>
      <c r="I218" s="193" t="str">
        <f>F217&amp;"."&amp;Table2[[#This Row],[Deliverable Type]]&amp;"."&amp;Table2[[#This Row],[Deliverable ID]]</f>
        <v>2.8.4.1.003.RP.001</v>
      </c>
      <c r="J218" s="194" t="str">
        <f>J217</f>
        <v>C-EPB</v>
      </c>
      <c r="K218" s="206" t="s">
        <v>614</v>
      </c>
      <c r="L218" s="213" t="s">
        <v>615</v>
      </c>
      <c r="M218" s="203"/>
      <c r="N218" s="204"/>
      <c r="O218" s="204"/>
      <c r="P218" s="204"/>
      <c r="Q218" s="204"/>
      <c r="R218" s="204"/>
      <c r="S218" s="204"/>
      <c r="T218" s="204"/>
      <c r="U218" s="204"/>
      <c r="V218" s="204"/>
      <c r="W218" s="204"/>
      <c r="X218" s="204"/>
      <c r="Y218" s="204"/>
      <c r="Z218" s="204"/>
      <c r="AA218" s="204"/>
      <c r="AB218" s="204"/>
      <c r="AC218" s="203"/>
      <c r="AD218" s="204"/>
      <c r="AE218" s="204"/>
      <c r="AF218" s="204"/>
      <c r="AG218" s="204"/>
      <c r="AH218" s="204"/>
      <c r="AI218" s="204"/>
      <c r="AJ218" s="204"/>
      <c r="AK218" s="204"/>
      <c r="AL218" s="204"/>
      <c r="AM218" s="204"/>
      <c r="AN218" s="204"/>
      <c r="AO218" s="204"/>
      <c r="AP218" s="204"/>
      <c r="AQ218" s="203"/>
      <c r="AR218" s="203"/>
      <c r="AS218" s="204"/>
      <c r="AT218" s="204"/>
      <c r="AU218" s="207" t="s">
        <v>429</v>
      </c>
      <c r="AV218" s="208" t="s">
        <v>152</v>
      </c>
      <c r="AW218" s="230" t="s">
        <v>325</v>
      </c>
      <c r="AX218" s="230" t="s">
        <v>326</v>
      </c>
    </row>
    <row r="219" spans="1:51" hidden="1" outlineLevel="4" x14ac:dyDescent="0.2">
      <c r="A219" s="66">
        <v>2</v>
      </c>
      <c r="B219" s="66">
        <v>8</v>
      </c>
      <c r="C219" s="66">
        <v>4</v>
      </c>
      <c r="D219" s="66">
        <v>1</v>
      </c>
      <c r="E219" s="56" t="s">
        <v>234</v>
      </c>
      <c r="F219" s="255" t="str">
        <f t="shared" si="5"/>
        <v>2.8.4.1.004</v>
      </c>
      <c r="G219" s="94"/>
      <c r="H219" s="94"/>
      <c r="I219" s="94"/>
      <c r="J219" s="92" t="str">
        <f>IFERROR(LOOKUP("X",M219:AT219,M$1:AT$1),"--")</f>
        <v>C-EPB</v>
      </c>
      <c r="K219" s="90" t="s">
        <v>616</v>
      </c>
      <c r="L219" s="134" t="s">
        <v>617</v>
      </c>
      <c r="M219" s="70"/>
      <c r="U219" s="70"/>
      <c r="V219" s="70" t="s">
        <v>123</v>
      </c>
      <c r="AC219" s="70"/>
      <c r="AQ219" s="70"/>
      <c r="AR219" s="70"/>
      <c r="AU219" s="89"/>
      <c r="AV219" s="71"/>
      <c r="AW219" s="292" t="s">
        <v>325</v>
      </c>
      <c r="AX219" s="292" t="s">
        <v>326</v>
      </c>
      <c r="AY219" s="1" t="s">
        <v>123</v>
      </c>
    </row>
    <row r="220" spans="1:51" ht="11.25" hidden="1" customHeight="1" outlineLevel="5" x14ac:dyDescent="0.2">
      <c r="A220" s="201"/>
      <c r="B220" s="201"/>
      <c r="C220" s="201"/>
      <c r="D220" s="201"/>
      <c r="E220" s="201"/>
      <c r="F220" s="256"/>
      <c r="G220" s="193" t="s">
        <v>253</v>
      </c>
      <c r="H220" s="196" t="s">
        <v>138</v>
      </c>
      <c r="I220" s="193" t="str">
        <f>F219&amp;"."&amp;Table2[[#This Row],[Deliverable Type]]&amp;"."&amp;Table2[[#This Row],[Deliverable ID]]</f>
        <v>2.8.4.1.004.RP.001</v>
      </c>
      <c r="J220" s="194" t="str">
        <f>J219</f>
        <v>C-EPB</v>
      </c>
      <c r="K220" s="206" t="s">
        <v>618</v>
      </c>
      <c r="L220" s="213" t="s">
        <v>619</v>
      </c>
      <c r="M220" s="203"/>
      <c r="N220" s="204"/>
      <c r="O220" s="204"/>
      <c r="P220" s="204"/>
      <c r="Q220" s="204"/>
      <c r="R220" s="204"/>
      <c r="S220" s="204"/>
      <c r="T220" s="204"/>
      <c r="U220" s="204"/>
      <c r="V220" s="204"/>
      <c r="W220" s="204"/>
      <c r="X220" s="204"/>
      <c r="Y220" s="204"/>
      <c r="Z220" s="204"/>
      <c r="AA220" s="204"/>
      <c r="AB220" s="204"/>
      <c r="AC220" s="203"/>
      <c r="AD220" s="204"/>
      <c r="AE220" s="204"/>
      <c r="AF220" s="204"/>
      <c r="AG220" s="204"/>
      <c r="AH220" s="204"/>
      <c r="AI220" s="204"/>
      <c r="AJ220" s="204"/>
      <c r="AK220" s="204"/>
      <c r="AL220" s="204"/>
      <c r="AM220" s="204"/>
      <c r="AN220" s="204"/>
      <c r="AO220" s="204"/>
      <c r="AP220" s="204"/>
      <c r="AQ220" s="203"/>
      <c r="AR220" s="203"/>
      <c r="AS220" s="204"/>
      <c r="AT220" s="204"/>
      <c r="AU220" s="207" t="s">
        <v>429</v>
      </c>
      <c r="AV220" s="208" t="s">
        <v>152</v>
      </c>
      <c r="AW220" s="230" t="s">
        <v>325</v>
      </c>
      <c r="AX220" s="230" t="s">
        <v>326</v>
      </c>
    </row>
    <row r="221" spans="1:51" hidden="1" outlineLevel="4" x14ac:dyDescent="0.2">
      <c r="A221" s="66">
        <v>2</v>
      </c>
      <c r="B221" s="66">
        <v>8</v>
      </c>
      <c r="C221" s="66">
        <v>4</v>
      </c>
      <c r="D221" s="66">
        <v>1</v>
      </c>
      <c r="E221" s="56" t="s">
        <v>237</v>
      </c>
      <c r="F221" s="255" t="str">
        <f t="shared" si="5"/>
        <v>2.8.4.1.005</v>
      </c>
      <c r="G221" s="94"/>
      <c r="H221" s="94"/>
      <c r="I221" s="94"/>
      <c r="J221" s="92" t="str">
        <f>IFERROR(LOOKUP("X",M221:AT221,M$1:AT$1),"--")</f>
        <v>C-EPB</v>
      </c>
      <c r="K221" s="90" t="s">
        <v>620</v>
      </c>
      <c r="L221" s="134" t="s">
        <v>621</v>
      </c>
      <c r="M221" s="70"/>
      <c r="U221" s="70"/>
      <c r="V221" s="70" t="s">
        <v>123</v>
      </c>
      <c r="AC221" s="70"/>
      <c r="AQ221" s="70"/>
      <c r="AR221" s="70"/>
      <c r="AU221" s="89" t="s">
        <v>622</v>
      </c>
      <c r="AV221" s="71" t="s">
        <v>623</v>
      </c>
      <c r="AW221" s="292" t="s">
        <v>325</v>
      </c>
      <c r="AX221" s="292" t="s">
        <v>326</v>
      </c>
      <c r="AY221" s="1" t="s">
        <v>123</v>
      </c>
    </row>
    <row r="222" spans="1:51" ht="11.25" hidden="1" customHeight="1" outlineLevel="5" x14ac:dyDescent="0.2">
      <c r="A222" s="201"/>
      <c r="B222" s="201"/>
      <c r="C222" s="201"/>
      <c r="D222" s="201"/>
      <c r="E222" s="201"/>
      <c r="F222" s="256"/>
      <c r="G222" s="193" t="s">
        <v>253</v>
      </c>
      <c r="H222" s="196" t="s">
        <v>138</v>
      </c>
      <c r="I222" s="193" t="str">
        <f>F221&amp;"."&amp;Table2[[#This Row],[Deliverable Type]]&amp;"."&amp;Table2[[#This Row],[Deliverable ID]]</f>
        <v>2.8.4.1.005.RP.001</v>
      </c>
      <c r="J222" s="194" t="str">
        <f>J221</f>
        <v>C-EPB</v>
      </c>
      <c r="K222" s="206" t="s">
        <v>624</v>
      </c>
      <c r="L222" s="213" t="s">
        <v>625</v>
      </c>
      <c r="M222" s="203"/>
      <c r="N222" s="204"/>
      <c r="O222" s="204"/>
      <c r="P222" s="204"/>
      <c r="Q222" s="204"/>
      <c r="R222" s="204"/>
      <c r="S222" s="204"/>
      <c r="T222" s="204"/>
      <c r="U222" s="204"/>
      <c r="V222" s="204"/>
      <c r="W222" s="204"/>
      <c r="X222" s="204"/>
      <c r="Y222" s="204"/>
      <c r="Z222" s="204"/>
      <c r="AA222" s="204"/>
      <c r="AB222" s="204"/>
      <c r="AC222" s="203"/>
      <c r="AD222" s="204"/>
      <c r="AE222" s="204"/>
      <c r="AF222" s="204"/>
      <c r="AG222" s="204"/>
      <c r="AH222" s="204"/>
      <c r="AI222" s="204"/>
      <c r="AJ222" s="204"/>
      <c r="AK222" s="204"/>
      <c r="AL222" s="204"/>
      <c r="AM222" s="204"/>
      <c r="AN222" s="204"/>
      <c r="AO222" s="204"/>
      <c r="AP222" s="204"/>
      <c r="AQ222" s="203"/>
      <c r="AR222" s="203"/>
      <c r="AS222" s="204"/>
      <c r="AT222" s="204"/>
      <c r="AU222" s="207" t="s">
        <v>429</v>
      </c>
      <c r="AV222" s="208" t="s">
        <v>152</v>
      </c>
      <c r="AW222" s="292" t="s">
        <v>325</v>
      </c>
      <c r="AX222" s="292" t="s">
        <v>326</v>
      </c>
    </row>
    <row r="223" spans="1:51" hidden="1" outlineLevel="3" x14ac:dyDescent="0.2">
      <c r="A223" s="73">
        <v>2</v>
      </c>
      <c r="B223" s="73">
        <v>8</v>
      </c>
      <c r="C223" s="73">
        <v>4</v>
      </c>
      <c r="D223" s="73">
        <v>2</v>
      </c>
      <c r="E223" s="237" t="s">
        <v>138</v>
      </c>
      <c r="F223" s="28" t="str">
        <f t="shared" si="5"/>
        <v>2.8.4.2.001</v>
      </c>
      <c r="G223" s="105"/>
      <c r="H223" s="105"/>
      <c r="I223" s="105"/>
      <c r="J223" s="158"/>
      <c r="K223" s="158" t="s">
        <v>626</v>
      </c>
      <c r="L223" s="73" t="s">
        <v>627</v>
      </c>
      <c r="M223" s="105"/>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105"/>
      <c r="AW223" s="286"/>
      <c r="AX223" s="286"/>
    </row>
    <row r="224" spans="1:51" hidden="1" outlineLevel="3" x14ac:dyDescent="0.2">
      <c r="A224" s="73">
        <v>2</v>
      </c>
      <c r="B224" s="73">
        <v>8</v>
      </c>
      <c r="C224" s="73">
        <v>4</v>
      </c>
      <c r="D224" s="73">
        <v>3</v>
      </c>
      <c r="E224" s="237" t="s">
        <v>138</v>
      </c>
      <c r="F224" s="28" t="str">
        <f t="shared" si="5"/>
        <v>2.8.4.3.001</v>
      </c>
      <c r="G224" s="105"/>
      <c r="H224" s="105"/>
      <c r="I224" s="105"/>
      <c r="J224" s="158"/>
      <c r="K224" s="158" t="s">
        <v>628</v>
      </c>
      <c r="L224" s="73" t="s">
        <v>628</v>
      </c>
      <c r="M224" s="105"/>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105"/>
      <c r="AW224" s="286"/>
      <c r="AX224" s="286"/>
    </row>
    <row r="225" spans="1:51" hidden="1" outlineLevel="3" x14ac:dyDescent="0.2">
      <c r="A225" s="73">
        <v>2</v>
      </c>
      <c r="B225" s="73">
        <v>8</v>
      </c>
      <c r="C225" s="73">
        <v>4</v>
      </c>
      <c r="D225" s="73">
        <v>4</v>
      </c>
      <c r="E225" s="237" t="s">
        <v>138</v>
      </c>
      <c r="F225" s="28" t="str">
        <f t="shared" si="5"/>
        <v>2.8.4.4.001</v>
      </c>
      <c r="G225" s="105"/>
      <c r="H225" s="105"/>
      <c r="I225" s="105"/>
      <c r="J225" s="158"/>
      <c r="K225" s="158" t="s">
        <v>629</v>
      </c>
      <c r="L225" s="73" t="s">
        <v>630</v>
      </c>
      <c r="M225" s="105"/>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105"/>
      <c r="AW225" s="286"/>
      <c r="AX225" s="286"/>
    </row>
    <row r="226" spans="1:51" hidden="1" outlineLevel="2" x14ac:dyDescent="0.2">
      <c r="A226" s="26">
        <v>2</v>
      </c>
      <c r="B226" s="26">
        <v>8</v>
      </c>
      <c r="C226" s="26">
        <v>5</v>
      </c>
      <c r="D226" s="26">
        <v>0</v>
      </c>
      <c r="E226" s="236" t="s">
        <v>138</v>
      </c>
      <c r="F226" s="27" t="str">
        <f t="shared" si="5"/>
        <v>2.8.5.0.001</v>
      </c>
      <c r="G226" s="104"/>
      <c r="H226" s="104"/>
      <c r="I226" s="104"/>
      <c r="J226" s="157"/>
      <c r="K226" s="104" t="s">
        <v>631</v>
      </c>
      <c r="L226" s="72" t="s">
        <v>632</v>
      </c>
      <c r="M226" s="104"/>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104"/>
      <c r="AW226" s="72"/>
      <c r="AX226" s="72"/>
    </row>
    <row r="227" spans="1:51" hidden="1" outlineLevel="3" x14ac:dyDescent="0.2">
      <c r="A227" s="73">
        <v>2</v>
      </c>
      <c r="B227" s="73">
        <v>8</v>
      </c>
      <c r="C227" s="73">
        <v>5</v>
      </c>
      <c r="D227" s="73">
        <v>1</v>
      </c>
      <c r="E227" s="237" t="s">
        <v>138</v>
      </c>
      <c r="F227" s="28" t="str">
        <f t="shared" si="5"/>
        <v>2.8.5.1.001</v>
      </c>
      <c r="G227" s="105"/>
      <c r="H227" s="105"/>
      <c r="I227" s="105"/>
      <c r="J227" s="158"/>
      <c r="K227" s="158" t="s">
        <v>633</v>
      </c>
      <c r="L227" s="73" t="s">
        <v>634</v>
      </c>
      <c r="M227" s="105"/>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105"/>
      <c r="AW227" s="286"/>
      <c r="AX227" s="286"/>
    </row>
    <row r="228" spans="1:51" hidden="1" outlineLevel="3" x14ac:dyDescent="0.2">
      <c r="A228" s="73">
        <v>2</v>
      </c>
      <c r="B228" s="73">
        <v>8</v>
      </c>
      <c r="C228" s="73">
        <v>5</v>
      </c>
      <c r="D228" s="73">
        <v>2</v>
      </c>
      <c r="E228" s="237" t="s">
        <v>138</v>
      </c>
      <c r="F228" s="28" t="str">
        <f t="shared" si="5"/>
        <v>2.8.5.2.001</v>
      </c>
      <c r="G228" s="105"/>
      <c r="H228" s="105"/>
      <c r="I228" s="105"/>
      <c r="J228" s="158"/>
      <c r="K228" s="158" t="s">
        <v>635</v>
      </c>
      <c r="L228" s="73" t="s">
        <v>636</v>
      </c>
      <c r="M228" s="105"/>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105"/>
      <c r="AW228" s="286"/>
      <c r="AX228" s="286"/>
    </row>
    <row r="229" spans="1:51" hidden="1" outlineLevel="4" x14ac:dyDescent="0.2">
      <c r="A229" s="66">
        <v>2</v>
      </c>
      <c r="B229" s="66">
        <v>8</v>
      </c>
      <c r="C229" s="66">
        <v>5</v>
      </c>
      <c r="D229" s="66">
        <v>2</v>
      </c>
      <c r="E229" s="56" t="s">
        <v>138</v>
      </c>
      <c r="F229" s="255" t="str">
        <f t="shared" si="5"/>
        <v>2.8.5.2.001</v>
      </c>
      <c r="G229" s="94"/>
      <c r="H229" s="94"/>
      <c r="I229" s="94"/>
      <c r="J229" s="92" t="str">
        <f>IFERROR(LOOKUP("X",M229:AT229,M$1:AT$1),"--")</f>
        <v>E-ACO</v>
      </c>
      <c r="K229" s="90" t="s">
        <v>637</v>
      </c>
      <c r="L229" s="128" t="s">
        <v>638</v>
      </c>
      <c r="M229" s="70"/>
      <c r="W229" s="70" t="s">
        <v>123</v>
      </c>
      <c r="AC229" s="70"/>
      <c r="AQ229" s="70"/>
      <c r="AR229" s="70"/>
      <c r="AU229" s="89"/>
      <c r="AV229" s="71"/>
      <c r="AW229" s="292" t="s">
        <v>325</v>
      </c>
      <c r="AX229" s="292" t="s">
        <v>326</v>
      </c>
    </row>
    <row r="230" spans="1:51" hidden="1" outlineLevel="4" x14ac:dyDescent="0.2">
      <c r="A230" s="66">
        <v>2</v>
      </c>
      <c r="B230" s="66">
        <v>8</v>
      </c>
      <c r="C230" s="66">
        <v>5</v>
      </c>
      <c r="D230" s="66">
        <v>2</v>
      </c>
      <c r="E230" s="56" t="s">
        <v>229</v>
      </c>
      <c r="F230" s="255" t="str">
        <f t="shared" si="5"/>
        <v>2.8.5.2.002</v>
      </c>
      <c r="G230" s="94"/>
      <c r="H230" s="94"/>
      <c r="I230" s="94"/>
      <c r="J230" s="92" t="str">
        <f>IFERROR(LOOKUP("X",M230:AT230,M$1:AT$1),"--")</f>
        <v>E-ACO</v>
      </c>
      <c r="K230" s="90" t="s">
        <v>639</v>
      </c>
      <c r="L230" s="134" t="s">
        <v>640</v>
      </c>
      <c r="M230" s="70"/>
      <c r="W230" s="70" t="s">
        <v>123</v>
      </c>
      <c r="AC230" s="70"/>
      <c r="AQ230" s="70"/>
      <c r="AR230" s="70"/>
      <c r="AU230" s="89" t="s">
        <v>641</v>
      </c>
      <c r="AV230" s="71" t="s">
        <v>642</v>
      </c>
      <c r="AW230" s="292" t="s">
        <v>325</v>
      </c>
      <c r="AX230" s="292" t="s">
        <v>326</v>
      </c>
      <c r="AY230" s="1" t="s">
        <v>123</v>
      </c>
    </row>
    <row r="231" spans="1:51" ht="11.25" hidden="1" customHeight="1" outlineLevel="5" x14ac:dyDescent="0.2">
      <c r="A231" s="201"/>
      <c r="B231" s="201"/>
      <c r="C231" s="201"/>
      <c r="D231" s="201"/>
      <c r="E231" s="201"/>
      <c r="F231" s="256"/>
      <c r="G231" s="193" t="s">
        <v>253</v>
      </c>
      <c r="H231" s="196" t="s">
        <v>138</v>
      </c>
      <c r="I231" s="193" t="str">
        <f>F230&amp;"."&amp;Table2[[#This Row],[Deliverable Type]]&amp;"."&amp;Table2[[#This Row],[Deliverable ID]]</f>
        <v>2.8.5.2.002.RP.001</v>
      </c>
      <c r="J231" s="194" t="str">
        <f>J230</f>
        <v>E-ACO</v>
      </c>
      <c r="K231" s="206" t="s">
        <v>643</v>
      </c>
      <c r="L231" s="213" t="s">
        <v>641</v>
      </c>
      <c r="M231" s="203"/>
      <c r="N231" s="204"/>
      <c r="O231" s="204"/>
      <c r="P231" s="204"/>
      <c r="Q231" s="204"/>
      <c r="R231" s="204"/>
      <c r="S231" s="204"/>
      <c r="T231" s="204"/>
      <c r="U231" s="204"/>
      <c r="V231" s="204"/>
      <c r="W231" s="204"/>
      <c r="X231" s="204"/>
      <c r="Y231" s="204"/>
      <c r="Z231" s="204"/>
      <c r="AA231" s="204"/>
      <c r="AB231" s="204"/>
      <c r="AC231" s="203"/>
      <c r="AD231" s="204"/>
      <c r="AE231" s="204"/>
      <c r="AF231" s="204"/>
      <c r="AG231" s="204"/>
      <c r="AH231" s="204"/>
      <c r="AI231" s="204"/>
      <c r="AJ231" s="204"/>
      <c r="AK231" s="204"/>
      <c r="AL231" s="204"/>
      <c r="AM231" s="204"/>
      <c r="AN231" s="204"/>
      <c r="AO231" s="204"/>
      <c r="AP231" s="204"/>
      <c r="AQ231" s="203"/>
      <c r="AR231" s="203"/>
      <c r="AS231" s="204"/>
      <c r="AT231" s="204"/>
      <c r="AU231" s="207" t="s">
        <v>429</v>
      </c>
      <c r="AV231" s="208" t="s">
        <v>152</v>
      </c>
      <c r="AW231" s="292" t="s">
        <v>325</v>
      </c>
      <c r="AX231" s="292" t="s">
        <v>326</v>
      </c>
    </row>
    <row r="232" spans="1:51" hidden="1" outlineLevel="2" x14ac:dyDescent="0.2">
      <c r="A232" s="26">
        <v>2</v>
      </c>
      <c r="B232" s="26">
        <v>8</v>
      </c>
      <c r="C232" s="26">
        <v>6</v>
      </c>
      <c r="D232" s="26">
        <v>0</v>
      </c>
      <c r="E232" s="236" t="s">
        <v>138</v>
      </c>
      <c r="F232" s="27" t="str">
        <f t="shared" si="5"/>
        <v>2.8.6.0.001</v>
      </c>
      <c r="G232" s="104"/>
      <c r="H232" s="104"/>
      <c r="I232" s="104"/>
      <c r="J232" s="157"/>
      <c r="K232" s="104" t="s">
        <v>327</v>
      </c>
      <c r="L232" s="72" t="s">
        <v>328</v>
      </c>
      <c r="M232" s="104"/>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104"/>
      <c r="AW232" s="72"/>
      <c r="AX232" s="72"/>
    </row>
    <row r="233" spans="1:51" ht="20.399999999999999" hidden="1" outlineLevel="4" x14ac:dyDescent="0.2">
      <c r="A233" s="66">
        <v>2</v>
      </c>
      <c r="B233" s="66">
        <v>8</v>
      </c>
      <c r="C233" s="66">
        <v>6</v>
      </c>
      <c r="D233" s="66">
        <v>0</v>
      </c>
      <c r="E233" s="56" t="s">
        <v>138</v>
      </c>
      <c r="F233" s="255" t="str">
        <f t="shared" si="5"/>
        <v>2.8.6.0.001</v>
      </c>
      <c r="G233" s="94"/>
      <c r="H233" s="94"/>
      <c r="I233" s="94"/>
      <c r="J233" s="92" t="str">
        <f>IFERROR(LOOKUP("X",M233:AT233,M$1:AT$1),"--")</f>
        <v>M-AMA</v>
      </c>
      <c r="K233" s="97" t="s">
        <v>644</v>
      </c>
      <c r="L233" s="127" t="s">
        <v>645</v>
      </c>
      <c r="M233" s="70"/>
      <c r="AC233" s="70"/>
      <c r="AD233" s="70" t="s">
        <v>123</v>
      </c>
      <c r="AE233" s="70"/>
      <c r="AQ233" s="70"/>
      <c r="AR233" s="70"/>
      <c r="AU233" s="89"/>
      <c r="AV233" s="71"/>
      <c r="AW233" s="292" t="s">
        <v>325</v>
      </c>
      <c r="AX233" s="292" t="s">
        <v>326</v>
      </c>
    </row>
    <row r="234" spans="1:51" ht="22.5" hidden="1" customHeight="1" outlineLevel="4" x14ac:dyDescent="0.2">
      <c r="A234" s="66">
        <v>2</v>
      </c>
      <c r="B234" s="66">
        <v>8</v>
      </c>
      <c r="C234" s="66">
        <v>6</v>
      </c>
      <c r="D234" s="66">
        <v>0</v>
      </c>
      <c r="E234" s="56" t="s">
        <v>229</v>
      </c>
      <c r="F234" s="255" t="str">
        <f t="shared" si="5"/>
        <v>2.8.6.0.002</v>
      </c>
      <c r="G234" s="94"/>
      <c r="H234" s="94"/>
      <c r="I234" s="94"/>
      <c r="J234" s="92" t="str">
        <f>IFERROR(LOOKUP("X",M234:AT234,M$1:AT$1),"--")</f>
        <v>M-AMA</v>
      </c>
      <c r="K234" s="97" t="s">
        <v>646</v>
      </c>
      <c r="L234" s="134" t="s">
        <v>647</v>
      </c>
      <c r="M234" s="70"/>
      <c r="AC234" s="70"/>
      <c r="AD234" s="70" t="s">
        <v>123</v>
      </c>
      <c r="AQ234" s="70"/>
      <c r="AR234" s="70"/>
      <c r="AU234" s="89"/>
      <c r="AV234" s="71"/>
      <c r="AW234" s="292" t="s">
        <v>325</v>
      </c>
      <c r="AX234" s="292" t="s">
        <v>326</v>
      </c>
      <c r="AY234" s="1" t="s">
        <v>123</v>
      </c>
    </row>
    <row r="235" spans="1:51" ht="11.25" hidden="1" customHeight="1" outlineLevel="5" x14ac:dyDescent="0.2">
      <c r="A235" s="201"/>
      <c r="B235" s="201"/>
      <c r="C235" s="201"/>
      <c r="D235" s="201"/>
      <c r="E235" s="201"/>
      <c r="F235" s="256"/>
      <c r="G235" s="193" t="s">
        <v>253</v>
      </c>
      <c r="H235" s="196" t="s">
        <v>138</v>
      </c>
      <c r="I235" s="193" t="str">
        <f>F234&amp;"."&amp;Table2[[#This Row],[Deliverable Type]]&amp;"."&amp;Table2[[#This Row],[Deliverable ID]]</f>
        <v>2.8.6.0.002.RP.001</v>
      </c>
      <c r="J235" s="194" t="str">
        <f>J234</f>
        <v>M-AMA</v>
      </c>
      <c r="K235" s="206" t="s">
        <v>648</v>
      </c>
      <c r="L235" s="213" t="s">
        <v>649</v>
      </c>
      <c r="M235" s="203"/>
      <c r="N235" s="204"/>
      <c r="O235" s="204"/>
      <c r="P235" s="204"/>
      <c r="Q235" s="204"/>
      <c r="R235" s="204"/>
      <c r="S235" s="204"/>
      <c r="T235" s="204"/>
      <c r="U235" s="204"/>
      <c r="V235" s="204"/>
      <c r="W235" s="204"/>
      <c r="X235" s="204"/>
      <c r="Y235" s="204"/>
      <c r="Z235" s="204"/>
      <c r="AA235" s="204"/>
      <c r="AB235" s="204"/>
      <c r="AC235" s="203"/>
      <c r="AD235" s="204"/>
      <c r="AE235" s="204"/>
      <c r="AF235" s="204"/>
      <c r="AG235" s="204"/>
      <c r="AH235" s="204"/>
      <c r="AI235" s="204"/>
      <c r="AJ235" s="204"/>
      <c r="AK235" s="204"/>
      <c r="AL235" s="204"/>
      <c r="AM235" s="204"/>
      <c r="AN235" s="204"/>
      <c r="AO235" s="204"/>
      <c r="AP235" s="204"/>
      <c r="AQ235" s="203"/>
      <c r="AR235" s="203"/>
      <c r="AS235" s="204"/>
      <c r="AT235" s="204"/>
      <c r="AU235" s="207" t="s">
        <v>429</v>
      </c>
      <c r="AV235" s="208" t="s">
        <v>152</v>
      </c>
      <c r="AW235" s="292" t="s">
        <v>325</v>
      </c>
      <c r="AX235" s="292" t="s">
        <v>326</v>
      </c>
    </row>
    <row r="236" spans="1:51" hidden="1" outlineLevel="2" x14ac:dyDescent="0.2">
      <c r="A236" s="26">
        <v>2</v>
      </c>
      <c r="B236" s="26">
        <v>8</v>
      </c>
      <c r="C236" s="26">
        <v>7</v>
      </c>
      <c r="D236" s="26">
        <v>0</v>
      </c>
      <c r="E236" s="236" t="s">
        <v>138</v>
      </c>
      <c r="F236" s="27" t="str">
        <f t="shared" si="5"/>
        <v>2.8.7.0.001</v>
      </c>
      <c r="G236" s="104"/>
      <c r="H236" s="104"/>
      <c r="I236" s="104"/>
      <c r="J236" s="157"/>
      <c r="K236" s="104" t="s">
        <v>650</v>
      </c>
      <c r="L236" s="72" t="s">
        <v>651</v>
      </c>
      <c r="M236" s="104"/>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104"/>
      <c r="AW236" s="72"/>
      <c r="AX236" s="72"/>
    </row>
    <row r="237" spans="1:51" ht="30.6" hidden="1" outlineLevel="4" x14ac:dyDescent="0.2">
      <c r="A237" s="66">
        <v>2</v>
      </c>
      <c r="B237" s="66">
        <v>8</v>
      </c>
      <c r="C237" s="66">
        <v>7</v>
      </c>
      <c r="D237" s="66">
        <v>0</v>
      </c>
      <c r="E237" s="56" t="s">
        <v>138</v>
      </c>
      <c r="F237" s="255" t="str">
        <f t="shared" si="5"/>
        <v>2.8.7.0.001</v>
      </c>
      <c r="G237" s="94"/>
      <c r="H237" s="94"/>
      <c r="I237" s="94"/>
      <c r="J237" s="92" t="str">
        <f>IFERROR(LOOKUP("X",M237:AT237,M$1:AT$1),"--")</f>
        <v>A-ARG</v>
      </c>
      <c r="K237" s="97" t="s">
        <v>652</v>
      </c>
      <c r="L237" s="127" t="s">
        <v>653</v>
      </c>
      <c r="M237" s="70" t="s">
        <v>123</v>
      </c>
      <c r="AC237" s="70"/>
      <c r="AQ237" s="70"/>
      <c r="AR237" s="70"/>
      <c r="AU237" s="64" t="s">
        <v>654</v>
      </c>
      <c r="AV237" s="71" t="s">
        <v>655</v>
      </c>
      <c r="AW237" s="292" t="s">
        <v>325</v>
      </c>
      <c r="AX237" s="292" t="s">
        <v>326</v>
      </c>
      <c r="AY237" s="1" t="s">
        <v>123</v>
      </c>
    </row>
    <row r="238" spans="1:51" ht="11.25" hidden="1" customHeight="1" outlineLevel="5" x14ac:dyDescent="0.2">
      <c r="A238" s="201"/>
      <c r="B238" s="201"/>
      <c r="C238" s="201"/>
      <c r="D238" s="201"/>
      <c r="E238" s="201"/>
      <c r="F238" s="256"/>
      <c r="G238" s="193" t="s">
        <v>253</v>
      </c>
      <c r="H238" s="196" t="s">
        <v>138</v>
      </c>
      <c r="I238" s="193" t="str">
        <f>F237&amp;"."&amp;Table2[[#This Row],[Deliverable Type]]&amp;"."&amp;Table2[[#This Row],[Deliverable ID]]</f>
        <v>2.8.7.0.001.RP.001</v>
      </c>
      <c r="J238" s="194" t="str">
        <f>J237</f>
        <v>A-ARG</v>
      </c>
      <c r="K238" s="206" t="s">
        <v>656</v>
      </c>
      <c r="L238" s="213" t="s">
        <v>657</v>
      </c>
      <c r="M238" s="203"/>
      <c r="N238" s="204"/>
      <c r="O238" s="204"/>
      <c r="P238" s="204"/>
      <c r="Q238" s="204"/>
      <c r="R238" s="204"/>
      <c r="S238" s="204"/>
      <c r="T238" s="204"/>
      <c r="U238" s="204"/>
      <c r="V238" s="204"/>
      <c r="W238" s="204"/>
      <c r="X238" s="204"/>
      <c r="Y238" s="204"/>
      <c r="Z238" s="204"/>
      <c r="AA238" s="204"/>
      <c r="AB238" s="204"/>
      <c r="AC238" s="203"/>
      <c r="AD238" s="204"/>
      <c r="AE238" s="204"/>
      <c r="AF238" s="204"/>
      <c r="AG238" s="204"/>
      <c r="AH238" s="204"/>
      <c r="AI238" s="204"/>
      <c r="AJ238" s="204"/>
      <c r="AK238" s="204"/>
      <c r="AL238" s="204"/>
      <c r="AM238" s="204"/>
      <c r="AN238" s="204"/>
      <c r="AO238" s="204"/>
      <c r="AP238" s="204"/>
      <c r="AQ238" s="203"/>
      <c r="AR238" s="203"/>
      <c r="AS238" s="204"/>
      <c r="AT238" s="204"/>
      <c r="AU238" s="207" t="s">
        <v>429</v>
      </c>
      <c r="AV238" s="208" t="s">
        <v>152</v>
      </c>
      <c r="AW238" s="230" t="s">
        <v>325</v>
      </c>
      <c r="AX238" s="230" t="s">
        <v>326</v>
      </c>
    </row>
    <row r="239" spans="1:51" ht="22.5" hidden="1" customHeight="1" outlineLevel="4" x14ac:dyDescent="0.2">
      <c r="A239" s="66">
        <v>2</v>
      </c>
      <c r="B239" s="66">
        <v>8</v>
      </c>
      <c r="C239" s="66">
        <v>7</v>
      </c>
      <c r="D239" s="66">
        <v>0</v>
      </c>
      <c r="E239" s="56" t="s">
        <v>229</v>
      </c>
      <c r="F239" s="255" t="str">
        <f t="shared" si="5"/>
        <v>2.8.7.0.002</v>
      </c>
      <c r="G239" s="94"/>
      <c r="H239" s="94"/>
      <c r="I239" s="94"/>
      <c r="J239" s="92" t="str">
        <f>IFERROR(LOOKUP("X",M239:AT239,M$1:AT$1),"--")</f>
        <v>E-STG</v>
      </c>
      <c r="K239" s="97" t="s">
        <v>658</v>
      </c>
      <c r="L239" s="134" t="s">
        <v>659</v>
      </c>
      <c r="M239" s="70"/>
      <c r="O239" s="1" t="s">
        <v>123</v>
      </c>
      <c r="AC239" s="70"/>
      <c r="AQ239" s="70"/>
      <c r="AR239" s="70"/>
      <c r="AU239" s="89" t="s">
        <v>660</v>
      </c>
      <c r="AV239" s="71" t="s">
        <v>661</v>
      </c>
      <c r="AW239" s="292" t="s">
        <v>325</v>
      </c>
      <c r="AX239" s="292" t="s">
        <v>326</v>
      </c>
      <c r="AY239" s="1" t="s">
        <v>123</v>
      </c>
    </row>
    <row r="240" spans="1:51" ht="11.25" hidden="1" customHeight="1" outlineLevel="5" x14ac:dyDescent="0.2">
      <c r="A240" s="201"/>
      <c r="B240" s="201"/>
      <c r="C240" s="201"/>
      <c r="D240" s="201"/>
      <c r="E240" s="201"/>
      <c r="F240" s="256"/>
      <c r="G240" s="193" t="s">
        <v>253</v>
      </c>
      <c r="H240" s="196" t="s">
        <v>138</v>
      </c>
      <c r="I240" s="193" t="str">
        <f>F239&amp;"."&amp;Table2[[#This Row],[Deliverable Type]]&amp;"."&amp;Table2[[#This Row],[Deliverable ID]]</f>
        <v>2.8.7.0.002.RP.001</v>
      </c>
      <c r="J240" s="194" t="str">
        <f>J239</f>
        <v>E-STG</v>
      </c>
      <c r="K240" s="206" t="s">
        <v>662</v>
      </c>
      <c r="L240" s="213" t="s">
        <v>663</v>
      </c>
      <c r="M240" s="203"/>
      <c r="N240" s="204"/>
      <c r="O240" s="204"/>
      <c r="P240" s="204"/>
      <c r="Q240" s="204"/>
      <c r="R240" s="204"/>
      <c r="S240" s="204"/>
      <c r="T240" s="204"/>
      <c r="U240" s="204"/>
      <c r="V240" s="204"/>
      <c r="W240" s="204"/>
      <c r="X240" s="204"/>
      <c r="Y240" s="204"/>
      <c r="Z240" s="204"/>
      <c r="AA240" s="204"/>
      <c r="AB240" s="204"/>
      <c r="AC240" s="203"/>
      <c r="AD240" s="204"/>
      <c r="AE240" s="204"/>
      <c r="AF240" s="204"/>
      <c r="AG240" s="204"/>
      <c r="AH240" s="204"/>
      <c r="AI240" s="204"/>
      <c r="AJ240" s="204"/>
      <c r="AK240" s="204"/>
      <c r="AL240" s="204"/>
      <c r="AM240" s="204"/>
      <c r="AN240" s="204"/>
      <c r="AO240" s="204"/>
      <c r="AP240" s="204"/>
      <c r="AQ240" s="203"/>
      <c r="AR240" s="203"/>
      <c r="AS240" s="204"/>
      <c r="AT240" s="204"/>
      <c r="AU240" s="207" t="s">
        <v>429</v>
      </c>
      <c r="AV240" s="208" t="s">
        <v>152</v>
      </c>
      <c r="AW240" s="230" t="s">
        <v>325</v>
      </c>
      <c r="AX240" s="230" t="s">
        <v>326</v>
      </c>
    </row>
    <row r="241" spans="1:51" ht="30.6" hidden="1" outlineLevel="4" x14ac:dyDescent="0.2">
      <c r="A241" s="66">
        <v>2</v>
      </c>
      <c r="B241" s="66">
        <v>8</v>
      </c>
      <c r="C241" s="66">
        <v>7</v>
      </c>
      <c r="D241" s="66">
        <v>0</v>
      </c>
      <c r="E241" s="56" t="s">
        <v>231</v>
      </c>
      <c r="F241" s="255" t="str">
        <f t="shared" si="5"/>
        <v>2.8.7.0.003</v>
      </c>
      <c r="G241" s="94"/>
      <c r="H241" s="94"/>
      <c r="I241" s="94"/>
      <c r="J241" s="92" t="str">
        <f>IFERROR(LOOKUP("X",M241:AT241,M$1:AT$1),"--")</f>
        <v>E-MEP</v>
      </c>
      <c r="K241" s="92" t="s">
        <v>664</v>
      </c>
      <c r="L241" s="124" t="s">
        <v>665</v>
      </c>
      <c r="P241" s="1" t="s">
        <v>123</v>
      </c>
      <c r="AU241" s="64" t="s">
        <v>666</v>
      </c>
      <c r="AV241" s="77" t="s">
        <v>667</v>
      </c>
      <c r="AW241" s="292" t="s">
        <v>325</v>
      </c>
      <c r="AX241" s="292" t="s">
        <v>326</v>
      </c>
      <c r="AY241" s="66" t="s">
        <v>668</v>
      </c>
    </row>
    <row r="242" spans="1:51" ht="11.25" hidden="1" customHeight="1" outlineLevel="5" x14ac:dyDescent="0.2">
      <c r="A242" s="201"/>
      <c r="B242" s="201"/>
      <c r="C242" s="201"/>
      <c r="D242" s="201"/>
      <c r="E242" s="201"/>
      <c r="F242" s="256"/>
      <c r="G242" s="193" t="s">
        <v>253</v>
      </c>
      <c r="H242" s="196" t="s">
        <v>138</v>
      </c>
      <c r="I242" s="193" t="str">
        <f>F241&amp;"."&amp;Table2[[#This Row],[Deliverable Type]]&amp;"."&amp;Table2[[#This Row],[Deliverable ID]]</f>
        <v>2.8.7.0.003.RP.001</v>
      </c>
      <c r="J242" s="194" t="str">
        <f>J241</f>
        <v>E-MEP</v>
      </c>
      <c r="K242" s="206" t="s">
        <v>669</v>
      </c>
      <c r="L242" s="213" t="s">
        <v>670</v>
      </c>
      <c r="M242" s="203"/>
      <c r="N242" s="204"/>
      <c r="O242" s="204"/>
      <c r="P242" s="204"/>
      <c r="Q242" s="204"/>
      <c r="R242" s="204"/>
      <c r="S242" s="204"/>
      <c r="T242" s="204"/>
      <c r="U242" s="204"/>
      <c r="V242" s="204"/>
      <c r="W242" s="204"/>
      <c r="X242" s="204"/>
      <c r="Y242" s="204"/>
      <c r="Z242" s="204"/>
      <c r="AA242" s="204"/>
      <c r="AB242" s="204"/>
      <c r="AC242" s="203"/>
      <c r="AD242" s="204"/>
      <c r="AE242" s="204"/>
      <c r="AF242" s="204"/>
      <c r="AG242" s="204"/>
      <c r="AH242" s="204"/>
      <c r="AI242" s="204"/>
      <c r="AJ242" s="204"/>
      <c r="AK242" s="204"/>
      <c r="AL242" s="204"/>
      <c r="AM242" s="204"/>
      <c r="AN242" s="204"/>
      <c r="AO242" s="204"/>
      <c r="AP242" s="204"/>
      <c r="AQ242" s="203"/>
      <c r="AR242" s="203"/>
      <c r="AS242" s="204"/>
      <c r="AT242" s="204"/>
      <c r="AU242" s="207" t="s">
        <v>429</v>
      </c>
      <c r="AV242" s="208" t="s">
        <v>152</v>
      </c>
      <c r="AW242" s="230" t="s">
        <v>325</v>
      </c>
      <c r="AX242" s="230" t="s">
        <v>326</v>
      </c>
    </row>
    <row r="243" spans="1:51" ht="30.6" hidden="1" outlineLevel="4" x14ac:dyDescent="0.2">
      <c r="A243" s="66">
        <v>2</v>
      </c>
      <c r="B243" s="66">
        <v>8</v>
      </c>
      <c r="C243" s="66">
        <v>7</v>
      </c>
      <c r="D243" s="66">
        <v>0</v>
      </c>
      <c r="E243" s="56" t="s">
        <v>234</v>
      </c>
      <c r="F243" s="255" t="str">
        <f t="shared" si="5"/>
        <v>2.8.7.0.004</v>
      </c>
      <c r="G243" s="94"/>
      <c r="H243" s="94"/>
      <c r="I243" s="94"/>
      <c r="J243" s="92" t="str">
        <f>IFERROR(LOOKUP("X",M243:AT243,M$1:AT$1),"--")</f>
        <v>A-ARG</v>
      </c>
      <c r="K243" s="94" t="s">
        <v>671</v>
      </c>
      <c r="L243" s="134" t="s">
        <v>672</v>
      </c>
      <c r="M243" s="70" t="s">
        <v>123</v>
      </c>
      <c r="AC243" s="70"/>
      <c r="AQ243" s="70"/>
      <c r="AR243" s="70"/>
      <c r="AU243" s="89" t="s">
        <v>673</v>
      </c>
      <c r="AV243" s="71" t="s">
        <v>674</v>
      </c>
      <c r="AW243" s="292" t="s">
        <v>325</v>
      </c>
      <c r="AX243" s="292" t="s">
        <v>326</v>
      </c>
      <c r="AY243" s="66" t="s">
        <v>123</v>
      </c>
    </row>
    <row r="244" spans="1:51" ht="11.25" hidden="1" customHeight="1" outlineLevel="5" x14ac:dyDescent="0.2">
      <c r="A244" s="201"/>
      <c r="B244" s="201"/>
      <c r="C244" s="201"/>
      <c r="D244" s="201"/>
      <c r="E244" s="201"/>
      <c r="F244" s="256"/>
      <c r="G244" s="193" t="s">
        <v>253</v>
      </c>
      <c r="H244" s="196" t="s">
        <v>138</v>
      </c>
      <c r="I244" s="193" t="str">
        <f>F243&amp;"."&amp;Table2[[#This Row],[Deliverable Type]]&amp;"."&amp;Table2[[#This Row],[Deliverable ID]]</f>
        <v>2.8.7.0.004.RP.001</v>
      </c>
      <c r="J244" s="194" t="str">
        <f>J243</f>
        <v>A-ARG</v>
      </c>
      <c r="K244" s="206" t="s">
        <v>675</v>
      </c>
      <c r="L244" s="213" t="s">
        <v>676</v>
      </c>
      <c r="M244" s="203"/>
      <c r="N244" s="204"/>
      <c r="O244" s="204"/>
      <c r="P244" s="204"/>
      <c r="Q244" s="204"/>
      <c r="R244" s="204"/>
      <c r="S244" s="204"/>
      <c r="T244" s="204"/>
      <c r="U244" s="204"/>
      <c r="V244" s="204"/>
      <c r="W244" s="204"/>
      <c r="X244" s="204"/>
      <c r="Y244" s="204"/>
      <c r="Z244" s="204"/>
      <c r="AA244" s="204"/>
      <c r="AB244" s="204"/>
      <c r="AC244" s="203"/>
      <c r="AD244" s="204"/>
      <c r="AE244" s="204"/>
      <c r="AF244" s="204"/>
      <c r="AG244" s="204"/>
      <c r="AH244" s="204"/>
      <c r="AI244" s="204"/>
      <c r="AJ244" s="204"/>
      <c r="AK244" s="204"/>
      <c r="AL244" s="204"/>
      <c r="AM244" s="204"/>
      <c r="AN244" s="204"/>
      <c r="AO244" s="204"/>
      <c r="AP244" s="204"/>
      <c r="AQ244" s="203"/>
      <c r="AR244" s="203"/>
      <c r="AS244" s="204"/>
      <c r="AT244" s="204"/>
      <c r="AU244" s="207" t="s">
        <v>429</v>
      </c>
      <c r="AV244" s="208" t="s">
        <v>152</v>
      </c>
      <c r="AW244" s="292" t="s">
        <v>325</v>
      </c>
      <c r="AX244" s="292" t="s">
        <v>326</v>
      </c>
    </row>
    <row r="245" spans="1:51" hidden="1" outlineLevel="1" x14ac:dyDescent="0.2">
      <c r="A245" s="24">
        <v>2</v>
      </c>
      <c r="B245" s="24">
        <v>9</v>
      </c>
      <c r="C245" s="24">
        <v>0</v>
      </c>
      <c r="D245" s="24">
        <v>0</v>
      </c>
      <c r="E245" s="235" t="s">
        <v>138</v>
      </c>
      <c r="F245" s="25" t="str">
        <f t="shared" si="5"/>
        <v>2.9.0.0.001</v>
      </c>
      <c r="G245" s="103"/>
      <c r="H245" s="103"/>
      <c r="I245" s="103"/>
      <c r="J245" s="156"/>
      <c r="K245" s="173" t="s">
        <v>337</v>
      </c>
      <c r="L245" s="74" t="s">
        <v>338</v>
      </c>
      <c r="M245" s="103"/>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103"/>
      <c r="AW245" s="74"/>
      <c r="AX245" s="74"/>
    </row>
    <row r="246" spans="1:51" ht="30.6" hidden="1" outlineLevel="4" x14ac:dyDescent="0.2">
      <c r="A246" s="66">
        <v>2</v>
      </c>
      <c r="B246" s="66">
        <v>9</v>
      </c>
      <c r="C246" s="66">
        <v>0</v>
      </c>
      <c r="D246" s="66">
        <v>0</v>
      </c>
      <c r="E246" s="56" t="s">
        <v>138</v>
      </c>
      <c r="F246" s="255" t="str">
        <f t="shared" si="5"/>
        <v>2.9.0.0.001</v>
      </c>
      <c r="G246" s="94"/>
      <c r="H246" s="94"/>
      <c r="I246" s="94"/>
      <c r="J246" s="92" t="str">
        <f>IFERROR(LOOKUP("X",M246:AT246,M$1:AT$1),"--")</f>
        <v>K-PMA</v>
      </c>
      <c r="K246" s="94" t="s">
        <v>677</v>
      </c>
      <c r="L246" s="128" t="s">
        <v>678</v>
      </c>
      <c r="M246" s="70"/>
      <c r="AC246" s="70"/>
      <c r="AQ246" s="70" t="s">
        <v>123</v>
      </c>
      <c r="AR246" s="70"/>
      <c r="AU246" s="89" t="s">
        <v>679</v>
      </c>
      <c r="AV246" s="71" t="s">
        <v>680</v>
      </c>
      <c r="AW246" s="292" t="s">
        <v>325</v>
      </c>
      <c r="AX246" s="292" t="s">
        <v>326</v>
      </c>
    </row>
    <row r="247" spans="1:51" ht="11.25" hidden="1" customHeight="1" outlineLevel="5" x14ac:dyDescent="0.2">
      <c r="A247" s="201"/>
      <c r="B247" s="201"/>
      <c r="C247" s="201"/>
      <c r="D247" s="201"/>
      <c r="E247" s="201"/>
      <c r="F247" s="256"/>
      <c r="G247" s="193" t="s">
        <v>253</v>
      </c>
      <c r="H247" s="196" t="s">
        <v>138</v>
      </c>
      <c r="I247" s="193" t="str">
        <f>F246&amp;"."&amp;Table2[[#This Row],[Deliverable Type]]&amp;"."&amp;Table2[[#This Row],[Deliverable ID]]</f>
        <v>2.9.0.0.001.RP.001</v>
      </c>
      <c r="J247" s="194" t="str">
        <f>J246</f>
        <v>K-PMA</v>
      </c>
      <c r="K247" s="206" t="s">
        <v>681</v>
      </c>
      <c r="L247" s="213" t="s">
        <v>682</v>
      </c>
      <c r="M247" s="203"/>
      <c r="N247" s="204"/>
      <c r="O247" s="204"/>
      <c r="P247" s="204"/>
      <c r="Q247" s="204"/>
      <c r="R247" s="204"/>
      <c r="S247" s="204"/>
      <c r="T247" s="204"/>
      <c r="U247" s="204"/>
      <c r="V247" s="204"/>
      <c r="W247" s="204"/>
      <c r="X247" s="204"/>
      <c r="Y247" s="204"/>
      <c r="Z247" s="204"/>
      <c r="AA247" s="204"/>
      <c r="AB247" s="204"/>
      <c r="AC247" s="203"/>
      <c r="AD247" s="204"/>
      <c r="AE247" s="204"/>
      <c r="AF247" s="204"/>
      <c r="AG247" s="204"/>
      <c r="AH247" s="204"/>
      <c r="AI247" s="204"/>
      <c r="AJ247" s="204"/>
      <c r="AK247" s="204"/>
      <c r="AL247" s="204"/>
      <c r="AM247" s="204"/>
      <c r="AN247" s="204"/>
      <c r="AO247" s="204"/>
      <c r="AP247" s="204"/>
      <c r="AQ247" s="203"/>
      <c r="AR247" s="203"/>
      <c r="AS247" s="204"/>
      <c r="AT247" s="204"/>
      <c r="AU247" s="207" t="s">
        <v>151</v>
      </c>
      <c r="AV247" s="208" t="s">
        <v>152</v>
      </c>
      <c r="AW247" s="292" t="s">
        <v>325</v>
      </c>
      <c r="AX247" s="292" t="s">
        <v>326</v>
      </c>
      <c r="AY247" s="1" t="s">
        <v>123</v>
      </c>
    </row>
    <row r="248" spans="1:51" ht="40.799999999999997" hidden="1" outlineLevel="4" x14ac:dyDescent="0.2">
      <c r="A248" s="66">
        <v>2</v>
      </c>
      <c r="B248" s="66">
        <v>9</v>
      </c>
      <c r="C248" s="66">
        <v>0</v>
      </c>
      <c r="D248" s="66">
        <v>0</v>
      </c>
      <c r="E248" s="56" t="s">
        <v>229</v>
      </c>
      <c r="F248" s="255" t="str">
        <f t="shared" si="5"/>
        <v>2.9.0.0.002</v>
      </c>
      <c r="G248" s="94"/>
      <c r="H248" s="94"/>
      <c r="I248" s="94"/>
      <c r="J248" s="92" t="str">
        <f>IFERROR(LOOKUP("X",M248:AT248,M$1:AT$1),"--")</f>
        <v>K-PMA</v>
      </c>
      <c r="K248" s="94" t="s">
        <v>683</v>
      </c>
      <c r="L248" s="218" t="s">
        <v>684</v>
      </c>
      <c r="M248" s="70"/>
      <c r="AC248" s="70"/>
      <c r="AQ248" s="70" t="s">
        <v>123</v>
      </c>
      <c r="AR248" s="70"/>
      <c r="AU248" s="89" t="s">
        <v>685</v>
      </c>
      <c r="AV248" s="71" t="s">
        <v>686</v>
      </c>
      <c r="AW248" s="292" t="s">
        <v>325</v>
      </c>
      <c r="AX248" s="292" t="s">
        <v>326</v>
      </c>
      <c r="AY248" s="1" t="s">
        <v>123</v>
      </c>
    </row>
    <row r="249" spans="1:51" hidden="1" outlineLevel="5" x14ac:dyDescent="0.2">
      <c r="A249" s="201"/>
      <c r="B249" s="201"/>
      <c r="C249" s="201"/>
      <c r="D249" s="201"/>
      <c r="E249" s="201"/>
      <c r="F249" s="256"/>
      <c r="G249" s="193" t="s">
        <v>253</v>
      </c>
      <c r="H249" s="196" t="s">
        <v>138</v>
      </c>
      <c r="I249" s="193" t="str">
        <f>F248&amp;"."&amp;Table2[[#This Row],[Deliverable Type]]&amp;"."&amp;Table2[[#This Row],[Deliverable ID]]</f>
        <v>2.9.0.0.002.RP.001</v>
      </c>
      <c r="J249" s="194" t="str">
        <f>J248</f>
        <v>K-PMA</v>
      </c>
      <c r="K249" s="206" t="s">
        <v>687</v>
      </c>
      <c r="L249" s="214" t="s">
        <v>688</v>
      </c>
      <c r="M249" s="203"/>
      <c r="N249" s="204"/>
      <c r="O249" s="204"/>
      <c r="P249" s="204"/>
      <c r="Q249" s="204"/>
      <c r="R249" s="204"/>
      <c r="S249" s="204"/>
      <c r="T249" s="204"/>
      <c r="U249" s="204"/>
      <c r="V249" s="204"/>
      <c r="W249" s="204"/>
      <c r="X249" s="204"/>
      <c r="Y249" s="204"/>
      <c r="Z249" s="204"/>
      <c r="AA249" s="204"/>
      <c r="AB249" s="204"/>
      <c r="AC249" s="203"/>
      <c r="AD249" s="204"/>
      <c r="AE249" s="204"/>
      <c r="AF249" s="204"/>
      <c r="AG249" s="204"/>
      <c r="AH249" s="204"/>
      <c r="AI249" s="204"/>
      <c r="AJ249" s="204"/>
      <c r="AK249" s="204"/>
      <c r="AL249" s="204"/>
      <c r="AM249" s="204"/>
      <c r="AN249" s="204"/>
      <c r="AO249" s="204"/>
      <c r="AP249" s="204"/>
      <c r="AQ249" s="203"/>
      <c r="AR249" s="203"/>
      <c r="AS249" s="204"/>
      <c r="AT249" s="204"/>
      <c r="AU249" s="207" t="s">
        <v>151</v>
      </c>
      <c r="AV249" s="208" t="s">
        <v>152</v>
      </c>
      <c r="AW249" s="292" t="s">
        <v>325</v>
      </c>
      <c r="AX249" s="292" t="s">
        <v>326</v>
      </c>
      <c r="AY249" s="1" t="s">
        <v>123</v>
      </c>
    </row>
    <row r="250" spans="1:51" customFormat="1" ht="17.399999999999999" collapsed="1" x14ac:dyDescent="0.3">
      <c r="A250" s="23">
        <v>3</v>
      </c>
      <c r="B250" s="23">
        <v>0</v>
      </c>
      <c r="C250" s="23">
        <v>0</v>
      </c>
      <c r="D250" s="23">
        <v>0</v>
      </c>
      <c r="E250" s="239" t="s">
        <v>116</v>
      </c>
      <c r="F250" s="84" t="str">
        <f t="shared" si="5"/>
        <v>3.0.0.0.000</v>
      </c>
      <c r="G250" s="184"/>
      <c r="H250" s="184"/>
      <c r="I250" s="184"/>
      <c r="J250" s="159"/>
      <c r="K250" s="106" t="s">
        <v>689</v>
      </c>
      <c r="L250" s="135" t="s">
        <v>690</v>
      </c>
      <c r="M250" s="106"/>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148"/>
      <c r="AW250" s="293" t="s">
        <v>691</v>
      </c>
      <c r="AX250" s="293" t="s">
        <v>692</v>
      </c>
      <c r="AY250" s="1"/>
    </row>
    <row r="251" spans="1:51" s="10" customFormat="1" ht="13.8" hidden="1" outlineLevel="1" x14ac:dyDescent="0.3">
      <c r="A251" s="16">
        <v>3</v>
      </c>
      <c r="B251" s="16">
        <v>0</v>
      </c>
      <c r="C251" s="16">
        <v>0</v>
      </c>
      <c r="D251" s="16">
        <v>0</v>
      </c>
      <c r="E251" s="240">
        <v>100</v>
      </c>
      <c r="F251" s="17" t="str">
        <f t="shared" si="5"/>
        <v>3.0.0.0.100</v>
      </c>
      <c r="G251" s="174"/>
      <c r="H251" s="174"/>
      <c r="I251" s="174"/>
      <c r="J251" s="160"/>
      <c r="K251" s="174" t="s">
        <v>693</v>
      </c>
      <c r="L251" s="16" t="s">
        <v>694</v>
      </c>
      <c r="M251" s="107"/>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49"/>
      <c r="AW251" s="16" t="s">
        <v>695</v>
      </c>
      <c r="AX251" s="16" t="s">
        <v>696</v>
      </c>
      <c r="AY251" s="1"/>
    </row>
    <row r="252" spans="1:51" s="10" customFormat="1" ht="13.8" hidden="1" outlineLevel="1" x14ac:dyDescent="0.3">
      <c r="A252" s="18">
        <v>3</v>
      </c>
      <c r="B252" s="18">
        <v>0</v>
      </c>
      <c r="C252" s="18">
        <v>0</v>
      </c>
      <c r="D252" s="18">
        <v>0</v>
      </c>
      <c r="E252" s="241">
        <v>200</v>
      </c>
      <c r="F252" s="58" t="str">
        <f t="shared" si="5"/>
        <v>3.0.0.0.200</v>
      </c>
      <c r="G252" s="185"/>
      <c r="H252" s="185"/>
      <c r="I252" s="185"/>
      <c r="J252" s="88"/>
      <c r="K252" s="88" t="s">
        <v>697</v>
      </c>
      <c r="L252" s="18" t="s">
        <v>698</v>
      </c>
      <c r="M252" s="8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88"/>
      <c r="AW252" s="18" t="s">
        <v>699</v>
      </c>
      <c r="AX252" s="18" t="s">
        <v>700</v>
      </c>
      <c r="AY252" s="1"/>
    </row>
    <row r="253" spans="1:51" s="10" customFormat="1" ht="13.8" hidden="1" outlineLevel="1" x14ac:dyDescent="0.3">
      <c r="A253" s="20">
        <v>3</v>
      </c>
      <c r="B253" s="20">
        <v>0</v>
      </c>
      <c r="C253" s="20">
        <v>0</v>
      </c>
      <c r="D253" s="20">
        <v>0</v>
      </c>
      <c r="E253" s="242">
        <v>300</v>
      </c>
      <c r="F253" s="19" t="str">
        <f t="shared" si="5"/>
        <v>3.0.0.0.300</v>
      </c>
      <c r="G253" s="108"/>
      <c r="H253" s="108"/>
      <c r="I253" s="108"/>
      <c r="J253" s="161"/>
      <c r="K253" s="108" t="s">
        <v>701</v>
      </c>
      <c r="L253" s="20" t="s">
        <v>702</v>
      </c>
      <c r="M253" s="108"/>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08"/>
      <c r="AW253" s="20" t="s">
        <v>703</v>
      </c>
      <c r="AX253" s="20" t="s">
        <v>704</v>
      </c>
      <c r="AY253" s="1"/>
    </row>
    <row r="254" spans="1:51" s="10" customFormat="1" ht="13.8" hidden="1" outlineLevel="1" x14ac:dyDescent="0.3">
      <c r="A254" s="22">
        <v>3</v>
      </c>
      <c r="B254" s="22">
        <v>0</v>
      </c>
      <c r="C254" s="22">
        <v>0</v>
      </c>
      <c r="D254" s="22">
        <v>0</v>
      </c>
      <c r="E254" s="243">
        <v>400</v>
      </c>
      <c r="F254" s="21" t="str">
        <f t="shared" si="5"/>
        <v>3.0.0.0.400</v>
      </c>
      <c r="G254" s="109"/>
      <c r="H254" s="109"/>
      <c r="I254" s="109"/>
      <c r="J254" s="162"/>
      <c r="K254" s="109" t="s">
        <v>705</v>
      </c>
      <c r="L254" s="22" t="s">
        <v>706</v>
      </c>
      <c r="M254" s="109"/>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109"/>
      <c r="AW254" s="22" t="s">
        <v>707</v>
      </c>
      <c r="AX254" s="22" t="s">
        <v>708</v>
      </c>
      <c r="AY254" s="1"/>
    </row>
    <row r="255" spans="1:51" hidden="1" outlineLevel="1" x14ac:dyDescent="0.2">
      <c r="A255" s="24">
        <v>3</v>
      </c>
      <c r="B255" s="24">
        <v>0</v>
      </c>
      <c r="C255" s="24">
        <v>0</v>
      </c>
      <c r="D255" s="24">
        <v>0</v>
      </c>
      <c r="E255" s="235" t="s">
        <v>138</v>
      </c>
      <c r="F255" s="25" t="str">
        <f t="shared" si="5"/>
        <v>3.0.0.0.001</v>
      </c>
      <c r="G255" s="103"/>
      <c r="H255" s="103"/>
      <c r="I255" s="103"/>
      <c r="J255" s="156"/>
      <c r="K255" s="173" t="s">
        <v>139</v>
      </c>
      <c r="L255" s="74" t="s">
        <v>140</v>
      </c>
      <c r="M255" s="103"/>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103"/>
      <c r="AW255" s="74" t="s">
        <v>691</v>
      </c>
      <c r="AX255" s="74" t="s">
        <v>692</v>
      </c>
    </row>
    <row r="256" spans="1:51" hidden="1" outlineLevel="2" x14ac:dyDescent="0.2">
      <c r="A256" s="26">
        <v>3</v>
      </c>
      <c r="B256" s="26">
        <v>0</v>
      </c>
      <c r="C256" s="26">
        <v>1</v>
      </c>
      <c r="D256" s="26">
        <v>0</v>
      </c>
      <c r="E256" s="236" t="s">
        <v>138</v>
      </c>
      <c r="F256" s="27" t="str">
        <f t="shared" si="5"/>
        <v>3.0.1.0.001</v>
      </c>
      <c r="G256" s="104"/>
      <c r="H256" s="104"/>
      <c r="I256" s="104"/>
      <c r="J256" s="157"/>
      <c r="K256" s="104" t="s">
        <v>141</v>
      </c>
      <c r="L256" s="72" t="s">
        <v>141</v>
      </c>
      <c r="M256" s="104"/>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104"/>
      <c r="AW256" s="72"/>
      <c r="AX256" s="72"/>
    </row>
    <row r="257" spans="1:51" hidden="1" outlineLevel="3" x14ac:dyDescent="0.2">
      <c r="A257" s="73">
        <v>3</v>
      </c>
      <c r="B257" s="73">
        <v>0</v>
      </c>
      <c r="C257" s="73">
        <v>1</v>
      </c>
      <c r="D257" s="73">
        <v>1</v>
      </c>
      <c r="E257" s="237" t="s">
        <v>138</v>
      </c>
      <c r="F257" s="28" t="str">
        <f t="shared" si="5"/>
        <v>3.0.1.1.001</v>
      </c>
      <c r="G257" s="105"/>
      <c r="H257" s="105"/>
      <c r="I257" s="105"/>
      <c r="J257" s="158"/>
      <c r="K257" s="158" t="s">
        <v>142</v>
      </c>
      <c r="L257" s="73" t="s">
        <v>143</v>
      </c>
      <c r="M257" s="105"/>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105"/>
      <c r="AW257" s="286"/>
      <c r="AX257" s="286"/>
    </row>
    <row r="258" spans="1:51" hidden="1" outlineLevel="4" x14ac:dyDescent="0.2">
      <c r="A258" s="66">
        <v>3</v>
      </c>
      <c r="B258" s="66">
        <v>0</v>
      </c>
      <c r="C258" s="66">
        <v>1</v>
      </c>
      <c r="D258" s="66">
        <v>1</v>
      </c>
      <c r="E258" s="56" t="s">
        <v>138</v>
      </c>
      <c r="F258" s="255" t="str">
        <f t="shared" si="5"/>
        <v>3.0.1.1.001</v>
      </c>
      <c r="G258" s="94"/>
      <c r="H258" s="94"/>
      <c r="I258" s="94"/>
      <c r="J258" s="92" t="str">
        <f>IFERROR(LOOKUP("X",M258:AT258,M$1:AT$1),"--")</f>
        <v>K-PMA</v>
      </c>
      <c r="K258" s="91" t="s">
        <v>347</v>
      </c>
      <c r="L258" s="127" t="s">
        <v>348</v>
      </c>
      <c r="AQ258" s="70" t="s">
        <v>123</v>
      </c>
      <c r="AR258" s="70"/>
      <c r="AU258" s="67" t="s">
        <v>709</v>
      </c>
      <c r="AV258" s="77" t="s">
        <v>710</v>
      </c>
      <c r="AW258" s="18" t="s">
        <v>691</v>
      </c>
      <c r="AX258" s="18" t="s">
        <v>692</v>
      </c>
    </row>
    <row r="259" spans="1:51" ht="11.25" hidden="1" customHeight="1" outlineLevel="5" x14ac:dyDescent="0.2">
      <c r="A259" s="201"/>
      <c r="B259" s="201"/>
      <c r="C259" s="201"/>
      <c r="D259" s="201"/>
      <c r="E259" s="201"/>
      <c r="F259" s="256"/>
      <c r="G259" s="193" t="s">
        <v>148</v>
      </c>
      <c r="H259" s="196" t="s">
        <v>138</v>
      </c>
      <c r="I259" s="193" t="str">
        <f>F258&amp;"."&amp;Table2[[#This Row],[Deliverable Type]]&amp;"."&amp;Table2[[#This Row],[Deliverable ID]]</f>
        <v>3.0.1.1.001.PL.001</v>
      </c>
      <c r="J259" s="194" t="str">
        <f>J258</f>
        <v>K-PMA</v>
      </c>
      <c r="K259" s="206" t="s">
        <v>347</v>
      </c>
      <c r="L259" s="213" t="s">
        <v>150</v>
      </c>
      <c r="M259" s="203"/>
      <c r="N259" s="204"/>
      <c r="O259" s="204"/>
      <c r="P259" s="204"/>
      <c r="Q259" s="204"/>
      <c r="R259" s="204"/>
      <c r="S259" s="204"/>
      <c r="T259" s="204"/>
      <c r="U259" s="204"/>
      <c r="V259" s="204"/>
      <c r="W259" s="204"/>
      <c r="X259" s="204"/>
      <c r="Y259" s="204"/>
      <c r="Z259" s="204"/>
      <c r="AA259" s="204"/>
      <c r="AB259" s="204"/>
      <c r="AC259" s="203"/>
      <c r="AD259" s="204"/>
      <c r="AE259" s="204"/>
      <c r="AF259" s="204"/>
      <c r="AG259" s="204"/>
      <c r="AH259" s="204"/>
      <c r="AI259" s="204"/>
      <c r="AJ259" s="204"/>
      <c r="AK259" s="204"/>
      <c r="AL259" s="204"/>
      <c r="AM259" s="204"/>
      <c r="AN259" s="204"/>
      <c r="AO259" s="204"/>
      <c r="AP259" s="204"/>
      <c r="AQ259" s="203"/>
      <c r="AR259" s="203"/>
      <c r="AS259" s="204"/>
      <c r="AT259" s="204"/>
      <c r="AU259" s="207" t="s">
        <v>429</v>
      </c>
      <c r="AV259" s="208" t="s">
        <v>152</v>
      </c>
      <c r="AW259" s="18" t="s">
        <v>691</v>
      </c>
      <c r="AX259" s="18" t="s">
        <v>692</v>
      </c>
    </row>
    <row r="260" spans="1:51" hidden="1" outlineLevel="4" x14ac:dyDescent="0.2">
      <c r="A260" s="66">
        <v>3</v>
      </c>
      <c r="B260" s="66">
        <v>0</v>
      </c>
      <c r="C260" s="66">
        <v>1</v>
      </c>
      <c r="D260" s="66">
        <v>1</v>
      </c>
      <c r="E260" s="56" t="s">
        <v>229</v>
      </c>
      <c r="F260" s="255" t="str">
        <f t="shared" si="5"/>
        <v>3.0.1.1.002</v>
      </c>
      <c r="G260" s="94"/>
      <c r="H260" s="94"/>
      <c r="I260" s="94"/>
      <c r="J260" s="92" t="str">
        <f>IFERROR(LOOKUP("X",M260:AT260,M$1:AT$1),"--")</f>
        <v>K-PMA</v>
      </c>
      <c r="K260" s="91" t="s">
        <v>349</v>
      </c>
      <c r="L260" s="124" t="s">
        <v>711</v>
      </c>
      <c r="AQ260" s="70" t="s">
        <v>123</v>
      </c>
      <c r="AR260" s="70"/>
      <c r="AU260" s="67" t="s">
        <v>712</v>
      </c>
      <c r="AV260" s="77" t="s">
        <v>713</v>
      </c>
      <c r="AW260" s="18" t="s">
        <v>691</v>
      </c>
      <c r="AX260" s="18" t="s">
        <v>692</v>
      </c>
    </row>
    <row r="261" spans="1:51" ht="11.25" hidden="1" customHeight="1" outlineLevel="5" x14ac:dyDescent="0.2">
      <c r="A261" s="201"/>
      <c r="B261" s="201"/>
      <c r="C261" s="201"/>
      <c r="D261" s="201"/>
      <c r="E261" s="201"/>
      <c r="F261" s="256"/>
      <c r="G261" s="193" t="s">
        <v>148</v>
      </c>
      <c r="H261" s="196" t="s">
        <v>138</v>
      </c>
      <c r="I261" s="193" t="str">
        <f>F260&amp;"."&amp;Table2[[#This Row],[Deliverable Type]]&amp;"."&amp;Table2[[#This Row],[Deliverable ID]]</f>
        <v>3.0.1.1.002.PL.001</v>
      </c>
      <c r="J261" s="194" t="str">
        <f>J260</f>
        <v>K-PMA</v>
      </c>
      <c r="K261" s="206" t="s">
        <v>349</v>
      </c>
      <c r="L261" s="213" t="s">
        <v>350</v>
      </c>
      <c r="M261" s="203"/>
      <c r="N261" s="204"/>
      <c r="O261" s="204"/>
      <c r="P261" s="204"/>
      <c r="Q261" s="204"/>
      <c r="R261" s="204"/>
      <c r="S261" s="204"/>
      <c r="T261" s="204"/>
      <c r="U261" s="204"/>
      <c r="V261" s="204"/>
      <c r="W261" s="204"/>
      <c r="X261" s="204"/>
      <c r="Y261" s="204"/>
      <c r="Z261" s="204"/>
      <c r="AA261" s="204"/>
      <c r="AB261" s="204"/>
      <c r="AC261" s="203"/>
      <c r="AD261" s="204"/>
      <c r="AE261" s="204"/>
      <c r="AF261" s="204"/>
      <c r="AG261" s="204"/>
      <c r="AH261" s="204"/>
      <c r="AI261" s="204"/>
      <c r="AJ261" s="204"/>
      <c r="AK261" s="204"/>
      <c r="AL261" s="204"/>
      <c r="AM261" s="204"/>
      <c r="AN261" s="204"/>
      <c r="AO261" s="204"/>
      <c r="AP261" s="204"/>
      <c r="AQ261" s="203"/>
      <c r="AR261" s="203"/>
      <c r="AS261" s="204"/>
      <c r="AT261" s="204"/>
      <c r="AU261" s="207" t="s">
        <v>429</v>
      </c>
      <c r="AV261" s="208" t="s">
        <v>152</v>
      </c>
      <c r="AW261" s="18" t="s">
        <v>691</v>
      </c>
      <c r="AX261" s="18" t="s">
        <v>692</v>
      </c>
    </row>
    <row r="262" spans="1:51" hidden="1" outlineLevel="4" x14ac:dyDescent="0.2">
      <c r="A262" s="66">
        <v>3</v>
      </c>
      <c r="B262" s="66">
        <v>0</v>
      </c>
      <c r="C262" s="66">
        <v>1</v>
      </c>
      <c r="D262" s="66">
        <v>1</v>
      </c>
      <c r="E262" s="56" t="s">
        <v>714</v>
      </c>
      <c r="F262" s="255" t="str">
        <f t="shared" si="5"/>
        <v>3.0.1.1.301</v>
      </c>
      <c r="G262" s="94"/>
      <c r="H262" s="94"/>
      <c r="I262" s="94"/>
      <c r="J262" s="92" t="str">
        <f>IFERROR(LOOKUP("X",M262:AT262,M$1:AT$1),"--")</f>
        <v>W-PMA</v>
      </c>
      <c r="K262" s="94" t="s">
        <v>351</v>
      </c>
      <c r="L262" s="134" t="s">
        <v>352</v>
      </c>
      <c r="M262" s="70"/>
      <c r="AC262" s="70"/>
      <c r="AE262" s="70" t="s">
        <v>123</v>
      </c>
      <c r="AQ262" s="70"/>
      <c r="AR262" s="70"/>
      <c r="AU262" s="89" t="s">
        <v>715</v>
      </c>
      <c r="AV262" s="71" t="s">
        <v>716</v>
      </c>
      <c r="AW262" s="20" t="s">
        <v>703</v>
      </c>
      <c r="AX262" s="20" t="s">
        <v>704</v>
      </c>
      <c r="AY262" s="1" t="s">
        <v>123</v>
      </c>
    </row>
    <row r="263" spans="1:51" ht="11.25" hidden="1" customHeight="1" outlineLevel="5" x14ac:dyDescent="0.2">
      <c r="A263" s="201"/>
      <c r="B263" s="201"/>
      <c r="C263" s="201"/>
      <c r="D263" s="201"/>
      <c r="E263" s="201"/>
      <c r="F263" s="256"/>
      <c r="G263" s="193" t="s">
        <v>148</v>
      </c>
      <c r="H263" s="196" t="s">
        <v>138</v>
      </c>
      <c r="I263" s="193" t="str">
        <f>F262&amp;"."&amp;Table2[[#This Row],[Deliverable Type]]&amp;"."&amp;Table2[[#This Row],[Deliverable ID]]</f>
        <v>3.0.1.1.301.PL.001</v>
      </c>
      <c r="J263" s="194" t="str">
        <f>J262</f>
        <v>W-PMA</v>
      </c>
      <c r="K263" s="206" t="s">
        <v>355</v>
      </c>
      <c r="L263" s="214" t="s">
        <v>356</v>
      </c>
      <c r="M263" s="203"/>
      <c r="N263" s="204"/>
      <c r="O263" s="204"/>
      <c r="P263" s="204"/>
      <c r="Q263" s="204"/>
      <c r="R263" s="204"/>
      <c r="S263" s="204"/>
      <c r="T263" s="204"/>
      <c r="U263" s="204"/>
      <c r="V263" s="204"/>
      <c r="W263" s="204"/>
      <c r="X263" s="204"/>
      <c r="Y263" s="204"/>
      <c r="Z263" s="204"/>
      <c r="AA263" s="204"/>
      <c r="AB263" s="204"/>
      <c r="AC263" s="203"/>
      <c r="AD263" s="204"/>
      <c r="AE263" s="204"/>
      <c r="AF263" s="204"/>
      <c r="AG263" s="204"/>
      <c r="AH263" s="204"/>
      <c r="AI263" s="204"/>
      <c r="AJ263" s="204"/>
      <c r="AK263" s="204"/>
      <c r="AL263" s="204"/>
      <c r="AM263" s="204"/>
      <c r="AN263" s="204"/>
      <c r="AO263" s="204"/>
      <c r="AP263" s="204"/>
      <c r="AQ263" s="203"/>
      <c r="AR263" s="203"/>
      <c r="AS263" s="204"/>
      <c r="AT263" s="204"/>
      <c r="AU263" s="207" t="s">
        <v>429</v>
      </c>
      <c r="AV263" s="208" t="s">
        <v>152</v>
      </c>
      <c r="AW263" s="20" t="s">
        <v>703</v>
      </c>
      <c r="AX263" s="20" t="s">
        <v>704</v>
      </c>
    </row>
    <row r="264" spans="1:51" hidden="1" outlineLevel="3" x14ac:dyDescent="0.2">
      <c r="A264" s="73">
        <v>3</v>
      </c>
      <c r="B264" s="73">
        <v>0</v>
      </c>
      <c r="C264" s="73">
        <v>1</v>
      </c>
      <c r="D264" s="73">
        <v>2</v>
      </c>
      <c r="E264" s="237" t="s">
        <v>138</v>
      </c>
      <c r="F264" s="28" t="str">
        <f t="shared" si="5"/>
        <v>3.0.1.2.001</v>
      </c>
      <c r="G264" s="105"/>
      <c r="H264" s="105"/>
      <c r="I264" s="105"/>
      <c r="J264" s="158"/>
      <c r="K264" s="158" t="s">
        <v>153</v>
      </c>
      <c r="L264" s="73" t="s">
        <v>154</v>
      </c>
      <c r="M264" s="105"/>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105"/>
      <c r="AW264" s="286"/>
      <c r="AX264" s="286"/>
    </row>
    <row r="265" spans="1:51" hidden="1" outlineLevel="4" x14ac:dyDescent="0.2">
      <c r="A265" s="66">
        <v>3</v>
      </c>
      <c r="B265" s="66">
        <v>0</v>
      </c>
      <c r="C265" s="66">
        <v>1</v>
      </c>
      <c r="D265" s="66">
        <v>2</v>
      </c>
      <c r="E265" s="56" t="s">
        <v>714</v>
      </c>
      <c r="F265" s="255" t="str">
        <f t="shared" si="5"/>
        <v>3.0.1.2.301</v>
      </c>
      <c r="G265" s="94"/>
      <c r="H265" s="94"/>
      <c r="I265" s="94"/>
      <c r="J265" s="92" t="str">
        <f>IFERROR(LOOKUP("X",M265:AT265,M$1:AT$1),"--")</f>
        <v>K-PMA</v>
      </c>
      <c r="K265" s="94" t="s">
        <v>717</v>
      </c>
      <c r="L265" s="128" t="s">
        <v>718</v>
      </c>
      <c r="M265" s="70"/>
      <c r="AC265" s="70"/>
      <c r="AQ265" s="70" t="s">
        <v>123</v>
      </c>
      <c r="AR265" s="70"/>
      <c r="AU265" s="89"/>
      <c r="AV265" s="71"/>
      <c r="AW265" s="20" t="s">
        <v>703</v>
      </c>
      <c r="AX265" s="20" t="s">
        <v>704</v>
      </c>
      <c r="AY265" s="1" t="s">
        <v>123</v>
      </c>
    </row>
    <row r="266" spans="1:51" ht="11.25" hidden="1" customHeight="1" outlineLevel="5" x14ac:dyDescent="0.2">
      <c r="A266" s="201"/>
      <c r="B266" s="201"/>
      <c r="C266" s="201"/>
      <c r="D266" s="201"/>
      <c r="E266" s="201"/>
      <c r="F266" s="256"/>
      <c r="G266" s="193" t="s">
        <v>157</v>
      </c>
      <c r="H266" s="196" t="s">
        <v>138</v>
      </c>
      <c r="I266" s="193" t="str">
        <f>F265&amp;"."&amp;Table2[[#This Row],[Deliverable Type]]&amp;"."&amp;Table2[[#This Row],[Deliverable ID]]</f>
        <v>3.0.1.2.301.SP.001</v>
      </c>
      <c r="J266" s="194" t="str">
        <f>J265</f>
        <v>K-PMA</v>
      </c>
      <c r="K266" s="206" t="s">
        <v>158</v>
      </c>
      <c r="L266" s="213" t="s">
        <v>159</v>
      </c>
      <c r="M266" s="203"/>
      <c r="N266" s="204"/>
      <c r="O266" s="204"/>
      <c r="P266" s="204"/>
      <c r="Q266" s="204"/>
      <c r="R266" s="204"/>
      <c r="S266" s="204"/>
      <c r="T266" s="204"/>
      <c r="U266" s="204"/>
      <c r="V266" s="204"/>
      <c r="W266" s="204"/>
      <c r="X266" s="204"/>
      <c r="Y266" s="204"/>
      <c r="Z266" s="204"/>
      <c r="AA266" s="204"/>
      <c r="AB266" s="204"/>
      <c r="AC266" s="203"/>
      <c r="AD266" s="204"/>
      <c r="AE266" s="204"/>
      <c r="AF266" s="204"/>
      <c r="AG266" s="204"/>
      <c r="AH266" s="204"/>
      <c r="AI266" s="204"/>
      <c r="AJ266" s="204"/>
      <c r="AK266" s="204"/>
      <c r="AL266" s="204"/>
      <c r="AM266" s="204"/>
      <c r="AN266" s="204"/>
      <c r="AO266" s="204"/>
      <c r="AP266" s="204"/>
      <c r="AQ266" s="203"/>
      <c r="AR266" s="203"/>
      <c r="AS266" s="204"/>
      <c r="AT266" s="204"/>
      <c r="AU266" s="207" t="s">
        <v>429</v>
      </c>
      <c r="AV266" s="208" t="s">
        <v>152</v>
      </c>
      <c r="AW266" s="20" t="s">
        <v>703</v>
      </c>
      <c r="AX266" s="20" t="s">
        <v>704</v>
      </c>
    </row>
    <row r="267" spans="1:51" hidden="1" outlineLevel="4" x14ac:dyDescent="0.2">
      <c r="A267" s="66">
        <v>3</v>
      </c>
      <c r="B267" s="66">
        <v>0</v>
      </c>
      <c r="C267" s="66">
        <v>1</v>
      </c>
      <c r="D267" s="66">
        <v>2</v>
      </c>
      <c r="E267" s="56" t="s">
        <v>719</v>
      </c>
      <c r="F267" s="255" t="str">
        <f t="shared" si="5"/>
        <v>3.0.1.2.302</v>
      </c>
      <c r="G267" s="94"/>
      <c r="H267" s="94"/>
      <c r="I267" s="94"/>
      <c r="J267" s="92" t="str">
        <f>IFERROR(LOOKUP("X",M267:AT267,M$1:AT$1),"--")</f>
        <v>AL</v>
      </c>
      <c r="K267" s="94" t="s">
        <v>720</v>
      </c>
      <c r="L267" s="132" t="s">
        <v>721</v>
      </c>
      <c r="M267" s="70"/>
      <c r="AC267" s="70"/>
      <c r="AQ267" s="70"/>
      <c r="AR267" s="70"/>
      <c r="AT267" s="70" t="s">
        <v>123</v>
      </c>
      <c r="AU267" s="89"/>
      <c r="AV267" s="71"/>
      <c r="AW267" s="20" t="s">
        <v>703</v>
      </c>
      <c r="AX267" s="20" t="s">
        <v>704</v>
      </c>
    </row>
    <row r="268" spans="1:51" hidden="1" outlineLevel="3" x14ac:dyDescent="0.2">
      <c r="A268" s="73">
        <v>3</v>
      </c>
      <c r="B268" s="73">
        <v>0</v>
      </c>
      <c r="C268" s="73">
        <v>1</v>
      </c>
      <c r="D268" s="73">
        <v>3</v>
      </c>
      <c r="E268" s="237" t="s">
        <v>138</v>
      </c>
      <c r="F268" s="28" t="str">
        <f t="shared" si="5"/>
        <v>3.0.1.3.001</v>
      </c>
      <c r="G268" s="105"/>
      <c r="H268" s="105"/>
      <c r="I268" s="105"/>
      <c r="J268" s="158"/>
      <c r="K268" s="158" t="s">
        <v>169</v>
      </c>
      <c r="L268" s="73" t="s">
        <v>170</v>
      </c>
      <c r="M268" s="105"/>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105"/>
      <c r="AW268" s="286"/>
      <c r="AX268" s="286"/>
    </row>
    <row r="269" spans="1:51" ht="51" hidden="1" outlineLevel="4" x14ac:dyDescent="0.2">
      <c r="A269" s="66">
        <v>3</v>
      </c>
      <c r="B269" s="66">
        <v>0</v>
      </c>
      <c r="C269" s="66">
        <v>1</v>
      </c>
      <c r="D269" s="66">
        <v>3</v>
      </c>
      <c r="E269" s="56" t="s">
        <v>722</v>
      </c>
      <c r="F269" s="255" t="str">
        <f t="shared" si="5"/>
        <v>3.0.1.3.201</v>
      </c>
      <c r="G269" s="94"/>
      <c r="H269" s="94"/>
      <c r="I269" s="94"/>
      <c r="J269" s="92" t="str">
        <f>IFERROR(LOOKUP("X",M269:AT269,M$1:AT$1),"--")</f>
        <v>W-PMA</v>
      </c>
      <c r="K269" s="94" t="s">
        <v>723</v>
      </c>
      <c r="L269" s="128" t="s">
        <v>724</v>
      </c>
      <c r="M269" s="70"/>
      <c r="AC269" s="70"/>
      <c r="AE269" s="70" t="s">
        <v>123</v>
      </c>
      <c r="AQ269" s="70"/>
      <c r="AR269" s="70"/>
      <c r="AU269" s="67" t="s">
        <v>725</v>
      </c>
      <c r="AV269" s="71" t="s">
        <v>726</v>
      </c>
      <c r="AW269" s="18" t="s">
        <v>699</v>
      </c>
      <c r="AX269" s="18" t="s">
        <v>700</v>
      </c>
      <c r="AY269" s="1" t="s">
        <v>123</v>
      </c>
    </row>
    <row r="270" spans="1:51" ht="11.25" hidden="1" customHeight="1" outlineLevel="5" x14ac:dyDescent="0.2">
      <c r="A270" s="201"/>
      <c r="B270" s="201"/>
      <c r="C270" s="201"/>
      <c r="D270" s="201"/>
      <c r="E270" s="201"/>
      <c r="F270" s="256"/>
      <c r="G270" s="193" t="s">
        <v>182</v>
      </c>
      <c r="H270" s="196" t="s">
        <v>138</v>
      </c>
      <c r="I270" s="193" t="str">
        <f>F269&amp;"."&amp;Table2[[#This Row],[Deliverable Type]]&amp;"."&amp;Table2[[#This Row],[Deliverable ID]]</f>
        <v>3.0.1.3.201.CE.001</v>
      </c>
      <c r="J270" s="194" t="str">
        <f>J269</f>
        <v>W-PMA</v>
      </c>
      <c r="K270" s="206" t="s">
        <v>727</v>
      </c>
      <c r="L270" s="213" t="s">
        <v>728</v>
      </c>
      <c r="M270" s="203"/>
      <c r="N270" s="204"/>
      <c r="O270" s="204"/>
      <c r="P270" s="204"/>
      <c r="Q270" s="204"/>
      <c r="R270" s="204"/>
      <c r="S270" s="204"/>
      <c r="T270" s="204"/>
      <c r="U270" s="204"/>
      <c r="V270" s="204"/>
      <c r="W270" s="204"/>
      <c r="X270" s="204"/>
      <c r="Y270" s="204"/>
      <c r="Z270" s="204"/>
      <c r="AA270" s="204"/>
      <c r="AB270" s="204"/>
      <c r="AC270" s="203"/>
      <c r="AD270" s="204"/>
      <c r="AE270" s="204"/>
      <c r="AF270" s="204"/>
      <c r="AG270" s="204"/>
      <c r="AH270" s="204"/>
      <c r="AI270" s="204"/>
      <c r="AJ270" s="204"/>
      <c r="AK270" s="204"/>
      <c r="AL270" s="204"/>
      <c r="AM270" s="204"/>
      <c r="AN270" s="204"/>
      <c r="AO270" s="204"/>
      <c r="AP270" s="204"/>
      <c r="AQ270" s="203"/>
      <c r="AR270" s="203"/>
      <c r="AS270" s="204"/>
      <c r="AT270" s="204"/>
      <c r="AU270" s="207" t="s">
        <v>429</v>
      </c>
      <c r="AV270" s="208" t="s">
        <v>152</v>
      </c>
      <c r="AW270" s="18" t="s">
        <v>699</v>
      </c>
      <c r="AX270" s="18" t="s">
        <v>700</v>
      </c>
    </row>
    <row r="271" spans="1:51" ht="20.399999999999999" hidden="1" outlineLevel="4" x14ac:dyDescent="0.2">
      <c r="A271" s="66">
        <v>3</v>
      </c>
      <c r="B271" s="66">
        <v>0</v>
      </c>
      <c r="C271" s="66">
        <v>1</v>
      </c>
      <c r="D271" s="66">
        <v>3</v>
      </c>
      <c r="E271" s="56" t="s">
        <v>729</v>
      </c>
      <c r="F271" s="255" t="str">
        <f t="shared" si="5"/>
        <v>3.0.1.3.202</v>
      </c>
      <c r="G271" s="94"/>
      <c r="H271" s="94"/>
      <c r="I271" s="94"/>
      <c r="J271" s="92" t="str">
        <f>IFERROR(LOOKUP("X",M271:AT271,M$1:AT$1),"--")</f>
        <v>A-ARG</v>
      </c>
      <c r="K271" s="97" t="s">
        <v>730</v>
      </c>
      <c r="L271" s="134" t="s">
        <v>731</v>
      </c>
      <c r="M271" s="70" t="s">
        <v>123</v>
      </c>
      <c r="AC271" s="70"/>
      <c r="AE271" s="70"/>
      <c r="AQ271" s="70"/>
      <c r="AR271" s="70"/>
      <c r="AU271" s="89"/>
      <c r="AV271" s="71"/>
      <c r="AW271" s="18" t="s">
        <v>699</v>
      </c>
      <c r="AX271" s="18" t="s">
        <v>700</v>
      </c>
      <c r="AY271" s="1" t="s">
        <v>123</v>
      </c>
    </row>
    <row r="272" spans="1:51" ht="11.25" hidden="1" customHeight="1" outlineLevel="5" x14ac:dyDescent="0.2">
      <c r="A272" s="201"/>
      <c r="B272" s="201"/>
      <c r="C272" s="201"/>
      <c r="D272" s="201"/>
      <c r="E272" s="201"/>
      <c r="F272" s="256"/>
      <c r="G272" s="193" t="s">
        <v>253</v>
      </c>
      <c r="H272" s="196" t="s">
        <v>138</v>
      </c>
      <c r="I272" s="193" t="str">
        <f>F271&amp;"."&amp;Table2[[#This Row],[Deliverable Type]]&amp;"."&amp;Table2[[#This Row],[Deliverable ID]]</f>
        <v>3.0.1.3.202.RP.001</v>
      </c>
      <c r="J272" s="194" t="str">
        <f>J271</f>
        <v>A-ARG</v>
      </c>
      <c r="K272" s="267" t="s">
        <v>732</v>
      </c>
      <c r="L272" s="213" t="s">
        <v>733</v>
      </c>
      <c r="M272" s="203"/>
      <c r="N272" s="204"/>
      <c r="O272" s="204"/>
      <c r="P272" s="204"/>
      <c r="Q272" s="204"/>
      <c r="R272" s="204"/>
      <c r="S272" s="204"/>
      <c r="T272" s="204"/>
      <c r="U272" s="204"/>
      <c r="V272" s="204"/>
      <c r="W272" s="204"/>
      <c r="X272" s="204"/>
      <c r="Y272" s="204"/>
      <c r="Z272" s="204"/>
      <c r="AA272" s="204"/>
      <c r="AB272" s="204"/>
      <c r="AC272" s="203"/>
      <c r="AD272" s="204"/>
      <c r="AE272" s="204"/>
      <c r="AF272" s="204"/>
      <c r="AG272" s="204"/>
      <c r="AH272" s="204"/>
      <c r="AI272" s="204"/>
      <c r="AJ272" s="204"/>
      <c r="AK272" s="204"/>
      <c r="AL272" s="204"/>
      <c r="AM272" s="204"/>
      <c r="AN272" s="204"/>
      <c r="AO272" s="204"/>
      <c r="AP272" s="204"/>
      <c r="AQ272" s="203"/>
      <c r="AR272" s="203"/>
      <c r="AS272" s="204"/>
      <c r="AT272" s="204"/>
      <c r="AU272" s="207" t="s">
        <v>429</v>
      </c>
      <c r="AV272" s="208" t="s">
        <v>152</v>
      </c>
      <c r="AW272" s="18" t="s">
        <v>699</v>
      </c>
      <c r="AX272" s="18" t="s">
        <v>700</v>
      </c>
    </row>
    <row r="273" spans="1:51" ht="20.399999999999999" hidden="1" outlineLevel="4" x14ac:dyDescent="0.2">
      <c r="A273" s="66">
        <v>3</v>
      </c>
      <c r="B273" s="66">
        <v>0</v>
      </c>
      <c r="C273" s="66">
        <v>1</v>
      </c>
      <c r="D273" s="66">
        <v>3</v>
      </c>
      <c r="E273" s="56" t="s">
        <v>734</v>
      </c>
      <c r="F273" s="255" t="str">
        <f t="shared" si="5"/>
        <v>3.0.1.3.203</v>
      </c>
      <c r="G273" s="94"/>
      <c r="H273" s="94"/>
      <c r="I273" s="94"/>
      <c r="J273" s="92" t="str">
        <f>IFERROR(LOOKUP("X",M273:AT273,M$1:AT$1),"--")</f>
        <v>A-ARG</v>
      </c>
      <c r="K273" s="97" t="s">
        <v>735</v>
      </c>
      <c r="L273" s="134" t="s">
        <v>736</v>
      </c>
      <c r="M273" s="70" t="s">
        <v>123</v>
      </c>
      <c r="AC273" s="70"/>
      <c r="AE273" s="70"/>
      <c r="AQ273" s="70"/>
      <c r="AR273" s="70"/>
      <c r="AU273" s="89"/>
      <c r="AV273" s="71"/>
      <c r="AW273" s="18" t="s">
        <v>699</v>
      </c>
      <c r="AX273" s="18" t="s">
        <v>700</v>
      </c>
      <c r="AY273" s="1" t="s">
        <v>123</v>
      </c>
    </row>
    <row r="274" spans="1:51" ht="11.25" hidden="1" customHeight="1" outlineLevel="5" x14ac:dyDescent="0.2">
      <c r="A274" s="201"/>
      <c r="B274" s="201"/>
      <c r="C274" s="201"/>
      <c r="D274" s="201"/>
      <c r="E274" s="201"/>
      <c r="F274" s="256"/>
      <c r="G274" s="193" t="s">
        <v>253</v>
      </c>
      <c r="H274" s="196" t="s">
        <v>138</v>
      </c>
      <c r="I274" s="193" t="str">
        <f>F273&amp;"."&amp;Table2[[#This Row],[Deliverable Type]]&amp;"."&amp;Table2[[#This Row],[Deliverable ID]]</f>
        <v>3.0.1.3.203.RP.001</v>
      </c>
      <c r="J274" s="194" t="str">
        <f>J273</f>
        <v>A-ARG</v>
      </c>
      <c r="K274" s="267" t="s">
        <v>737</v>
      </c>
      <c r="L274" s="268" t="s">
        <v>738</v>
      </c>
      <c r="M274" s="203"/>
      <c r="N274" s="204"/>
      <c r="O274" s="204"/>
      <c r="P274" s="204"/>
      <c r="Q274" s="204"/>
      <c r="R274" s="204"/>
      <c r="S274" s="204"/>
      <c r="T274" s="204"/>
      <c r="U274" s="204"/>
      <c r="V274" s="204"/>
      <c r="W274" s="204"/>
      <c r="X274" s="204"/>
      <c r="Y274" s="204"/>
      <c r="Z274" s="204"/>
      <c r="AA274" s="204"/>
      <c r="AB274" s="204"/>
      <c r="AC274" s="203"/>
      <c r="AD274" s="204"/>
      <c r="AE274" s="204"/>
      <c r="AF274" s="204"/>
      <c r="AG274" s="204"/>
      <c r="AH274" s="204"/>
      <c r="AI274" s="204"/>
      <c r="AJ274" s="204"/>
      <c r="AK274" s="204"/>
      <c r="AL274" s="204"/>
      <c r="AM274" s="204"/>
      <c r="AN274" s="204"/>
      <c r="AO274" s="204"/>
      <c r="AP274" s="204"/>
      <c r="AQ274" s="203"/>
      <c r="AR274" s="203"/>
      <c r="AS274" s="204"/>
      <c r="AT274" s="204"/>
      <c r="AU274" s="207" t="s">
        <v>429</v>
      </c>
      <c r="AV274" s="208" t="s">
        <v>152</v>
      </c>
      <c r="AW274" s="18" t="s">
        <v>699</v>
      </c>
      <c r="AX274" s="18" t="s">
        <v>700</v>
      </c>
    </row>
    <row r="275" spans="1:51" ht="20.399999999999999" hidden="1" outlineLevel="4" x14ac:dyDescent="0.2">
      <c r="A275" s="66">
        <v>3</v>
      </c>
      <c r="B275" s="66">
        <v>0</v>
      </c>
      <c r="C275" s="66">
        <v>1</v>
      </c>
      <c r="D275" s="66">
        <v>3</v>
      </c>
      <c r="E275" s="56" t="s">
        <v>739</v>
      </c>
      <c r="F275" s="255" t="str">
        <f t="shared" si="5"/>
        <v>3.0.1.3.204</v>
      </c>
      <c r="G275" s="94"/>
      <c r="H275" s="94"/>
      <c r="I275" s="94"/>
      <c r="J275" s="92" t="str">
        <f>IFERROR(LOOKUP("X",M275:AT275,M$1:AT$1),"--")</f>
        <v>E-STG</v>
      </c>
      <c r="K275" s="97" t="s">
        <v>740</v>
      </c>
      <c r="L275" s="134" t="s">
        <v>741</v>
      </c>
      <c r="M275" s="70"/>
      <c r="O275" s="1" t="s">
        <v>123</v>
      </c>
      <c r="AC275" s="70"/>
      <c r="AE275" s="70"/>
      <c r="AQ275" s="70"/>
      <c r="AR275" s="70"/>
      <c r="AU275" s="89"/>
      <c r="AV275" s="71"/>
      <c r="AW275" s="18" t="s">
        <v>699</v>
      </c>
      <c r="AX275" s="18" t="s">
        <v>700</v>
      </c>
      <c r="AY275" s="1" t="s">
        <v>123</v>
      </c>
    </row>
    <row r="276" spans="1:51" ht="11.25" hidden="1" customHeight="1" outlineLevel="5" x14ac:dyDescent="0.2">
      <c r="A276" s="201"/>
      <c r="B276" s="201"/>
      <c r="C276" s="201"/>
      <c r="D276" s="201"/>
      <c r="E276" s="201"/>
      <c r="F276" s="256"/>
      <c r="G276" s="193" t="s">
        <v>253</v>
      </c>
      <c r="H276" s="196" t="s">
        <v>138</v>
      </c>
      <c r="I276" s="193" t="str">
        <f>F275&amp;"."&amp;Table2[[#This Row],[Deliverable Type]]&amp;"."&amp;Table2[[#This Row],[Deliverable ID]]</f>
        <v>3.0.1.3.204.RP.001</v>
      </c>
      <c r="J276" s="194" t="str">
        <f>J275</f>
        <v>E-STG</v>
      </c>
      <c r="K276" s="267" t="s">
        <v>742</v>
      </c>
      <c r="L276" s="268" t="s">
        <v>743</v>
      </c>
      <c r="M276" s="203"/>
      <c r="N276" s="204"/>
      <c r="O276" s="204"/>
      <c r="P276" s="204"/>
      <c r="Q276" s="204"/>
      <c r="R276" s="204"/>
      <c r="S276" s="204"/>
      <c r="T276" s="204"/>
      <c r="U276" s="204"/>
      <c r="V276" s="204"/>
      <c r="W276" s="204"/>
      <c r="X276" s="204"/>
      <c r="Y276" s="204"/>
      <c r="Z276" s="204"/>
      <c r="AA276" s="204"/>
      <c r="AB276" s="204"/>
      <c r="AC276" s="203"/>
      <c r="AD276" s="204"/>
      <c r="AE276" s="204"/>
      <c r="AF276" s="204"/>
      <c r="AG276" s="204"/>
      <c r="AH276" s="204"/>
      <c r="AI276" s="204"/>
      <c r="AJ276" s="204"/>
      <c r="AK276" s="204"/>
      <c r="AL276" s="204"/>
      <c r="AM276" s="204"/>
      <c r="AN276" s="204"/>
      <c r="AO276" s="204"/>
      <c r="AP276" s="204"/>
      <c r="AQ276" s="203"/>
      <c r="AR276" s="203"/>
      <c r="AS276" s="204"/>
      <c r="AT276" s="204"/>
      <c r="AU276" s="207" t="s">
        <v>429</v>
      </c>
      <c r="AV276" s="208" t="s">
        <v>152</v>
      </c>
      <c r="AW276" s="18" t="s">
        <v>699</v>
      </c>
      <c r="AX276" s="18" t="s">
        <v>700</v>
      </c>
    </row>
    <row r="277" spans="1:51" ht="20.399999999999999" hidden="1" outlineLevel="4" x14ac:dyDescent="0.2">
      <c r="A277" s="66">
        <v>3</v>
      </c>
      <c r="B277" s="66">
        <v>0</v>
      </c>
      <c r="C277" s="66">
        <v>1</v>
      </c>
      <c r="D277" s="66">
        <v>3</v>
      </c>
      <c r="E277" s="56" t="s">
        <v>744</v>
      </c>
      <c r="F277" s="255" t="str">
        <f t="shared" si="5"/>
        <v>3.0.1.3.205</v>
      </c>
      <c r="G277" s="94"/>
      <c r="H277" s="94"/>
      <c r="I277" s="94"/>
      <c r="J277" s="92" t="str">
        <f>IFERROR(LOOKUP("X",M277:AT277,M$1:AT$1),"--")</f>
        <v>E-MEP</v>
      </c>
      <c r="K277" s="95" t="s">
        <v>745</v>
      </c>
      <c r="L277" s="134" t="s">
        <v>746</v>
      </c>
      <c r="P277" s="1" t="s">
        <v>123</v>
      </c>
      <c r="AU277" s="64"/>
      <c r="AV277" s="77"/>
      <c r="AW277" s="18" t="s">
        <v>699</v>
      </c>
      <c r="AX277" s="18" t="s">
        <v>700</v>
      </c>
      <c r="AY277" s="1" t="s">
        <v>123</v>
      </c>
    </row>
    <row r="278" spans="1:51" ht="11.25" hidden="1" customHeight="1" outlineLevel="5" x14ac:dyDescent="0.2">
      <c r="A278" s="201"/>
      <c r="B278" s="201"/>
      <c r="C278" s="201"/>
      <c r="D278" s="201"/>
      <c r="E278" s="201"/>
      <c r="F278" s="256"/>
      <c r="G278" s="193" t="s">
        <v>253</v>
      </c>
      <c r="H278" s="196" t="s">
        <v>138</v>
      </c>
      <c r="I278" s="193" t="str">
        <f>F277&amp;"."&amp;Table2[[#This Row],[Deliverable Type]]&amp;"."&amp;Table2[[#This Row],[Deliverable ID]]</f>
        <v>3.0.1.3.205.RP.001</v>
      </c>
      <c r="J278" s="194" t="str">
        <f>J277</f>
        <v>E-MEP</v>
      </c>
      <c r="K278" s="267" t="s">
        <v>747</v>
      </c>
      <c r="L278" s="213" t="s">
        <v>748</v>
      </c>
      <c r="M278" s="203"/>
      <c r="N278" s="204"/>
      <c r="O278" s="204"/>
      <c r="P278" s="204"/>
      <c r="Q278" s="204"/>
      <c r="R278" s="204"/>
      <c r="S278" s="204"/>
      <c r="T278" s="204"/>
      <c r="U278" s="204"/>
      <c r="V278" s="204"/>
      <c r="W278" s="204"/>
      <c r="X278" s="204"/>
      <c r="Y278" s="204"/>
      <c r="Z278" s="204"/>
      <c r="AA278" s="204"/>
      <c r="AB278" s="204"/>
      <c r="AC278" s="203"/>
      <c r="AD278" s="204"/>
      <c r="AE278" s="204"/>
      <c r="AF278" s="204"/>
      <c r="AG278" s="204"/>
      <c r="AH278" s="204"/>
      <c r="AI278" s="204"/>
      <c r="AJ278" s="204"/>
      <c r="AK278" s="204"/>
      <c r="AL278" s="204"/>
      <c r="AM278" s="204"/>
      <c r="AN278" s="204"/>
      <c r="AO278" s="204"/>
      <c r="AP278" s="204"/>
      <c r="AQ278" s="203"/>
      <c r="AR278" s="203"/>
      <c r="AS278" s="204"/>
      <c r="AT278" s="204"/>
      <c r="AU278" s="207" t="s">
        <v>429</v>
      </c>
      <c r="AV278" s="208" t="s">
        <v>152</v>
      </c>
      <c r="AW278" s="18" t="s">
        <v>699</v>
      </c>
      <c r="AX278" s="18" t="s">
        <v>700</v>
      </c>
    </row>
    <row r="279" spans="1:51" ht="51" hidden="1" outlineLevel="4" x14ac:dyDescent="0.2">
      <c r="A279" s="66">
        <v>3</v>
      </c>
      <c r="B279" s="66">
        <v>0</v>
      </c>
      <c r="C279" s="66">
        <v>1</v>
      </c>
      <c r="D279" s="66">
        <v>3</v>
      </c>
      <c r="E279" s="56" t="s">
        <v>714</v>
      </c>
      <c r="F279" s="255" t="str">
        <f t="shared" si="5"/>
        <v>3.0.1.3.301</v>
      </c>
      <c r="G279" s="94"/>
      <c r="H279" s="94"/>
      <c r="I279" s="94"/>
      <c r="J279" s="92" t="str">
        <f>IFERROR(LOOKUP("X",M279:AT279,M$1:AT$1),"--")</f>
        <v>W-PMA</v>
      </c>
      <c r="K279" s="94" t="s">
        <v>749</v>
      </c>
      <c r="L279" s="134" t="s">
        <v>750</v>
      </c>
      <c r="M279" s="70"/>
      <c r="AC279" s="70"/>
      <c r="AE279" s="70" t="s">
        <v>123</v>
      </c>
      <c r="AQ279" s="70"/>
      <c r="AR279" s="70"/>
      <c r="AU279" s="67" t="s">
        <v>751</v>
      </c>
      <c r="AV279" s="71" t="s">
        <v>752</v>
      </c>
      <c r="AW279" s="20" t="s">
        <v>703</v>
      </c>
      <c r="AX279" s="20" t="s">
        <v>704</v>
      </c>
      <c r="AY279" s="1" t="s">
        <v>123</v>
      </c>
    </row>
    <row r="280" spans="1:51" ht="11.25" hidden="1" customHeight="1" outlineLevel="5" x14ac:dyDescent="0.2">
      <c r="A280" s="201"/>
      <c r="B280" s="201"/>
      <c r="C280" s="201"/>
      <c r="D280" s="201"/>
      <c r="E280" s="201"/>
      <c r="F280" s="256"/>
      <c r="G280" s="193" t="s">
        <v>182</v>
      </c>
      <c r="H280" s="196" t="s">
        <v>138</v>
      </c>
      <c r="I280" s="193" t="str">
        <f>F279&amp;"."&amp;Table2[[#This Row],[Deliverable Type]]&amp;"."&amp;Table2[[#This Row],[Deliverable ID]]</f>
        <v>3.0.1.3.301.CE.001</v>
      </c>
      <c r="J280" s="194" t="str">
        <f>J279</f>
        <v>W-PMA</v>
      </c>
      <c r="K280" s="206" t="s">
        <v>753</v>
      </c>
      <c r="L280" s="213" t="s">
        <v>754</v>
      </c>
      <c r="M280" s="203"/>
      <c r="N280" s="204"/>
      <c r="O280" s="204"/>
      <c r="P280" s="204"/>
      <c r="Q280" s="204"/>
      <c r="R280" s="204"/>
      <c r="S280" s="204"/>
      <c r="T280" s="204"/>
      <c r="U280" s="204"/>
      <c r="V280" s="204"/>
      <c r="W280" s="204"/>
      <c r="X280" s="204"/>
      <c r="Y280" s="204"/>
      <c r="Z280" s="204"/>
      <c r="AA280" s="204"/>
      <c r="AB280" s="204"/>
      <c r="AC280" s="203"/>
      <c r="AD280" s="204"/>
      <c r="AE280" s="204"/>
      <c r="AF280" s="204"/>
      <c r="AG280" s="204"/>
      <c r="AH280" s="204"/>
      <c r="AI280" s="204"/>
      <c r="AJ280" s="204"/>
      <c r="AK280" s="204"/>
      <c r="AL280" s="204"/>
      <c r="AM280" s="204"/>
      <c r="AN280" s="204"/>
      <c r="AO280" s="204"/>
      <c r="AP280" s="204"/>
      <c r="AQ280" s="203"/>
      <c r="AR280" s="203"/>
      <c r="AS280" s="204"/>
      <c r="AT280" s="204"/>
      <c r="AU280" s="207" t="s">
        <v>429</v>
      </c>
      <c r="AV280" s="208" t="s">
        <v>152</v>
      </c>
      <c r="AW280" s="20" t="s">
        <v>703</v>
      </c>
      <c r="AX280" s="20" t="s">
        <v>704</v>
      </c>
    </row>
    <row r="281" spans="1:51" hidden="1" outlineLevel="4" x14ac:dyDescent="0.2">
      <c r="A281" s="66">
        <v>3</v>
      </c>
      <c r="B281" s="66">
        <v>0</v>
      </c>
      <c r="C281" s="66">
        <v>1</v>
      </c>
      <c r="D281" s="66">
        <v>3</v>
      </c>
      <c r="E281" s="56" t="s">
        <v>719</v>
      </c>
      <c r="F281" s="255" t="str">
        <f t="shared" si="5"/>
        <v>3.0.1.3.302</v>
      </c>
      <c r="G281" s="94"/>
      <c r="H281" s="94"/>
      <c r="I281" s="94"/>
      <c r="J281" s="92" t="str">
        <f>IFERROR(LOOKUP("X",M281:AT281,M$1:AT$1),"--")</f>
        <v>W-PMA</v>
      </c>
      <c r="K281" s="94" t="s">
        <v>755</v>
      </c>
      <c r="L281" s="134" t="s">
        <v>756</v>
      </c>
      <c r="M281" s="70"/>
      <c r="AC281" s="70"/>
      <c r="AE281" s="70" t="s">
        <v>123</v>
      </c>
      <c r="AQ281" s="70"/>
      <c r="AR281" s="70"/>
      <c r="AU281" s="67"/>
      <c r="AV281" s="71"/>
      <c r="AW281" s="20" t="s">
        <v>703</v>
      </c>
      <c r="AX281" s="20" t="s">
        <v>704</v>
      </c>
      <c r="AY281" s="1" t="s">
        <v>123</v>
      </c>
    </row>
    <row r="282" spans="1:51" ht="11.25" hidden="1" customHeight="1" outlineLevel="5" x14ac:dyDescent="0.2">
      <c r="A282" s="201"/>
      <c r="B282" s="201"/>
      <c r="C282" s="201"/>
      <c r="D282" s="201"/>
      <c r="E282" s="201"/>
      <c r="F282" s="256"/>
      <c r="G282" s="193" t="s">
        <v>253</v>
      </c>
      <c r="H282" s="196" t="s">
        <v>138</v>
      </c>
      <c r="I282" s="193" t="str">
        <f>F281&amp;"."&amp;Table2[[#This Row],[Deliverable Type]]&amp;"."&amp;Table2[[#This Row],[Deliverable ID]]</f>
        <v>3.0.1.3.302.RP.001</v>
      </c>
      <c r="J282" s="194" t="str">
        <f>J281</f>
        <v>W-PMA</v>
      </c>
      <c r="K282" s="206" t="s">
        <v>755</v>
      </c>
      <c r="L282" s="213" t="s">
        <v>756</v>
      </c>
      <c r="M282" s="203"/>
      <c r="N282" s="204"/>
      <c r="O282" s="204"/>
      <c r="P282" s="204"/>
      <c r="Q282" s="204"/>
      <c r="R282" s="204"/>
      <c r="S282" s="204"/>
      <c r="T282" s="204"/>
      <c r="U282" s="204"/>
      <c r="V282" s="204"/>
      <c r="W282" s="204"/>
      <c r="X282" s="204"/>
      <c r="Y282" s="204"/>
      <c r="Z282" s="204"/>
      <c r="AA282" s="204"/>
      <c r="AB282" s="204"/>
      <c r="AC282" s="203"/>
      <c r="AD282" s="204"/>
      <c r="AE282" s="204"/>
      <c r="AF282" s="204"/>
      <c r="AG282" s="204"/>
      <c r="AH282" s="204"/>
      <c r="AI282" s="204"/>
      <c r="AJ282" s="204"/>
      <c r="AK282" s="204"/>
      <c r="AL282" s="204"/>
      <c r="AM282" s="204"/>
      <c r="AN282" s="204"/>
      <c r="AO282" s="204"/>
      <c r="AP282" s="204"/>
      <c r="AQ282" s="203"/>
      <c r="AR282" s="203"/>
      <c r="AS282" s="204"/>
      <c r="AT282" s="204"/>
      <c r="AU282" s="207" t="s">
        <v>429</v>
      </c>
      <c r="AV282" s="208" t="s">
        <v>152</v>
      </c>
      <c r="AW282" s="20" t="s">
        <v>703</v>
      </c>
      <c r="AX282" s="20" t="s">
        <v>704</v>
      </c>
    </row>
    <row r="283" spans="1:51" hidden="1" outlineLevel="3" x14ac:dyDescent="0.2">
      <c r="A283" s="73">
        <v>3</v>
      </c>
      <c r="B283" s="73">
        <v>0</v>
      </c>
      <c r="C283" s="73">
        <v>1</v>
      </c>
      <c r="D283" s="73">
        <v>4</v>
      </c>
      <c r="E283" s="237" t="s">
        <v>138</v>
      </c>
      <c r="F283" s="28" t="str">
        <f t="shared" si="5"/>
        <v>3.0.1.4.001</v>
      </c>
      <c r="G283" s="105"/>
      <c r="H283" s="105"/>
      <c r="I283" s="105"/>
      <c r="J283" s="158"/>
      <c r="K283" s="158" t="s">
        <v>192</v>
      </c>
      <c r="L283" s="73" t="s">
        <v>193</v>
      </c>
      <c r="M283" s="105"/>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105"/>
      <c r="AW283" s="286"/>
      <c r="AX283" s="286"/>
    </row>
    <row r="284" spans="1:51" hidden="1" outlineLevel="4" x14ac:dyDescent="0.2">
      <c r="A284" s="66">
        <v>3</v>
      </c>
      <c r="B284" s="66">
        <v>0</v>
      </c>
      <c r="C284" s="66">
        <v>1</v>
      </c>
      <c r="D284" s="66">
        <v>4</v>
      </c>
      <c r="E284" s="56" t="s">
        <v>138</v>
      </c>
      <c r="F284" s="255" t="str">
        <f t="shared" ref="F284:F419" si="6">A284&amp;"."&amp;B284&amp;"."&amp;C284&amp;"."&amp;D284&amp;"."&amp;E284</f>
        <v>3.0.1.4.001</v>
      </c>
      <c r="G284" s="94"/>
      <c r="H284" s="94"/>
      <c r="I284" s="94"/>
      <c r="J284" s="92" t="str">
        <f>IFERROR(LOOKUP("X",M284:AT284,M$1:AT$1),"--")</f>
        <v>--</v>
      </c>
      <c r="K284" s="97" t="s">
        <v>757</v>
      </c>
      <c r="L284" s="128" t="s">
        <v>758</v>
      </c>
      <c r="M284" s="70"/>
      <c r="AC284" s="70"/>
      <c r="AQ284" s="70"/>
      <c r="AR284" s="70"/>
      <c r="AU284" s="89"/>
      <c r="AV284" s="71"/>
      <c r="AW284" s="18" t="s">
        <v>691</v>
      </c>
      <c r="AX284" s="18" t="s">
        <v>692</v>
      </c>
      <c r="AY284" s="1" t="s">
        <v>123</v>
      </c>
    </row>
    <row r="285" spans="1:51" ht="11.25" hidden="1" customHeight="1" outlineLevel="5" x14ac:dyDescent="0.2">
      <c r="A285" s="201"/>
      <c r="B285" s="201"/>
      <c r="C285" s="201"/>
      <c r="D285" s="201"/>
      <c r="E285" s="201"/>
      <c r="F285" s="256"/>
      <c r="G285" s="193" t="s">
        <v>385</v>
      </c>
      <c r="H285" s="196" t="s">
        <v>138</v>
      </c>
      <c r="I285" s="193" t="str">
        <f>F284&amp;"."&amp;Table2[[#This Row],[Deliverable Type]]&amp;"."&amp;Table2[[#This Row],[Deliverable ID]]</f>
        <v>3.0.1.4.001.MI.001</v>
      </c>
      <c r="J285" s="194" t="str">
        <f>J284</f>
        <v>--</v>
      </c>
      <c r="K285" s="206" t="s">
        <v>759</v>
      </c>
      <c r="L285" s="213" t="s">
        <v>760</v>
      </c>
      <c r="M285" s="203"/>
      <c r="N285" s="204"/>
      <c r="O285" s="204"/>
      <c r="P285" s="204"/>
      <c r="Q285" s="204"/>
      <c r="R285" s="204"/>
      <c r="S285" s="204"/>
      <c r="T285" s="204"/>
      <c r="U285" s="204"/>
      <c r="V285" s="204"/>
      <c r="W285" s="204"/>
      <c r="X285" s="204"/>
      <c r="Y285" s="204"/>
      <c r="Z285" s="204"/>
      <c r="AA285" s="204"/>
      <c r="AB285" s="204"/>
      <c r="AC285" s="203"/>
      <c r="AD285" s="204"/>
      <c r="AE285" s="204"/>
      <c r="AF285" s="204"/>
      <c r="AG285" s="204"/>
      <c r="AH285" s="204"/>
      <c r="AI285" s="204"/>
      <c r="AJ285" s="204"/>
      <c r="AK285" s="204"/>
      <c r="AL285" s="204"/>
      <c r="AM285" s="204"/>
      <c r="AN285" s="204"/>
      <c r="AO285" s="204"/>
      <c r="AP285" s="204"/>
      <c r="AQ285" s="203"/>
      <c r="AR285" s="203"/>
      <c r="AS285" s="204"/>
      <c r="AT285" s="204"/>
      <c r="AU285" s="207" t="s">
        <v>429</v>
      </c>
      <c r="AV285" s="208" t="s">
        <v>152</v>
      </c>
      <c r="AW285" s="18" t="s">
        <v>691</v>
      </c>
      <c r="AX285" s="18" t="s">
        <v>692</v>
      </c>
    </row>
    <row r="286" spans="1:51" ht="20.399999999999999" hidden="1" outlineLevel="4" x14ac:dyDescent="0.2">
      <c r="A286" s="66">
        <v>3</v>
      </c>
      <c r="B286" s="66">
        <v>0</v>
      </c>
      <c r="C286" s="66">
        <v>1</v>
      </c>
      <c r="D286" s="66">
        <v>4</v>
      </c>
      <c r="E286" s="56" t="s">
        <v>229</v>
      </c>
      <c r="F286" s="255" t="str">
        <f t="shared" ref="F286" si="7">A286&amp;"."&amp;B286&amp;"."&amp;C286&amp;"."&amp;D286&amp;"."&amp;E286</f>
        <v>3.0.1.4.002</v>
      </c>
      <c r="G286" s="94"/>
      <c r="H286" s="94"/>
      <c r="I286" s="94"/>
      <c r="J286" s="92" t="str">
        <f>IFERROR(LOOKUP("X",M286:AT286,M$1:AT$1),"--")</f>
        <v>AL</v>
      </c>
      <c r="K286" s="64" t="s">
        <v>388</v>
      </c>
      <c r="L286" s="134" t="s">
        <v>389</v>
      </c>
      <c r="M286" s="70"/>
      <c r="AC286" s="70"/>
      <c r="AQ286" s="70"/>
      <c r="AR286" s="70"/>
      <c r="AT286" s="70" t="s">
        <v>123</v>
      </c>
      <c r="AU286" s="89"/>
      <c r="AV286" s="71"/>
      <c r="AW286" s="18" t="s">
        <v>691</v>
      </c>
      <c r="AX286" s="18" t="s">
        <v>692</v>
      </c>
      <c r="AY286" s="1" t="s">
        <v>123</v>
      </c>
    </row>
    <row r="287" spans="1:51" ht="11.25" hidden="1" customHeight="1" outlineLevel="5" x14ac:dyDescent="0.2">
      <c r="A287" s="201"/>
      <c r="B287" s="201"/>
      <c r="C287" s="201"/>
      <c r="D287" s="201"/>
      <c r="E287" s="201"/>
      <c r="F287" s="256"/>
      <c r="G287" s="193" t="s">
        <v>385</v>
      </c>
      <c r="H287" s="196" t="s">
        <v>138</v>
      </c>
      <c r="I287" s="193" t="str">
        <f>F286&amp;"."&amp;Table2[[#This Row],[Deliverable Type]]&amp;"."&amp;Table2[[#This Row],[Deliverable ID]]</f>
        <v>3.0.1.4.002.MI.001</v>
      </c>
      <c r="J287" s="194" t="str">
        <f>J286</f>
        <v>AL</v>
      </c>
      <c r="K287" s="206" t="s">
        <v>761</v>
      </c>
      <c r="L287" s="213" t="s">
        <v>391</v>
      </c>
      <c r="M287" s="203"/>
      <c r="N287" s="204"/>
      <c r="O287" s="204"/>
      <c r="P287" s="204"/>
      <c r="Q287" s="204"/>
      <c r="R287" s="204"/>
      <c r="S287" s="204"/>
      <c r="T287" s="204"/>
      <c r="U287" s="204"/>
      <c r="V287" s="204"/>
      <c r="W287" s="204"/>
      <c r="X287" s="204"/>
      <c r="Y287" s="204"/>
      <c r="Z287" s="204"/>
      <c r="AA287" s="204"/>
      <c r="AB287" s="204"/>
      <c r="AC287" s="203"/>
      <c r="AD287" s="204"/>
      <c r="AE287" s="204"/>
      <c r="AF287" s="204"/>
      <c r="AG287" s="204"/>
      <c r="AH287" s="204"/>
      <c r="AI287" s="204"/>
      <c r="AJ287" s="204"/>
      <c r="AK287" s="204"/>
      <c r="AL287" s="204"/>
      <c r="AM287" s="204"/>
      <c r="AN287" s="204"/>
      <c r="AO287" s="204"/>
      <c r="AP287" s="204"/>
      <c r="AQ287" s="203"/>
      <c r="AR287" s="203"/>
      <c r="AS287" s="204"/>
      <c r="AT287" s="204"/>
      <c r="AU287" s="207" t="s">
        <v>429</v>
      </c>
      <c r="AV287" s="208" t="s">
        <v>152</v>
      </c>
      <c r="AW287" s="18" t="s">
        <v>691</v>
      </c>
      <c r="AX287" s="18" t="s">
        <v>692</v>
      </c>
    </row>
    <row r="288" spans="1:51" hidden="1" outlineLevel="4" x14ac:dyDescent="0.2">
      <c r="A288" s="66">
        <v>3</v>
      </c>
      <c r="B288" s="66">
        <v>0</v>
      </c>
      <c r="C288" s="66">
        <v>1</v>
      </c>
      <c r="D288" s="66">
        <v>4</v>
      </c>
      <c r="E288" s="56" t="s">
        <v>231</v>
      </c>
      <c r="F288" s="255" t="str">
        <f t="shared" si="6"/>
        <v>3.0.1.4.003</v>
      </c>
      <c r="G288" s="94"/>
      <c r="H288" s="94"/>
      <c r="I288" s="94"/>
      <c r="J288" s="92" t="str">
        <f>IFERROR(LOOKUP("X",M288:AT288,M$1:AT$1),"--")</f>
        <v>AL</v>
      </c>
      <c r="K288" s="94" t="s">
        <v>392</v>
      </c>
      <c r="L288" s="134" t="s">
        <v>393</v>
      </c>
      <c r="M288" s="70"/>
      <c r="AC288" s="70"/>
      <c r="AQ288" s="70"/>
      <c r="AR288" s="70"/>
      <c r="AT288" s="70" t="s">
        <v>123</v>
      </c>
      <c r="AU288" s="89"/>
      <c r="AV288" s="71"/>
      <c r="AW288" s="18" t="s">
        <v>691</v>
      </c>
      <c r="AX288" s="18" t="s">
        <v>692</v>
      </c>
      <c r="AY288" s="1" t="s">
        <v>123</v>
      </c>
    </row>
    <row r="289" spans="1:51" ht="11.25" hidden="1" customHeight="1" outlineLevel="5" x14ac:dyDescent="0.2">
      <c r="A289" s="201"/>
      <c r="B289" s="201"/>
      <c r="C289" s="201"/>
      <c r="D289" s="201"/>
      <c r="E289" s="201"/>
      <c r="F289" s="256"/>
      <c r="G289" s="193" t="s">
        <v>385</v>
      </c>
      <c r="H289" s="196" t="s">
        <v>138</v>
      </c>
      <c r="I289" s="193" t="str">
        <f>F288&amp;"."&amp;Table2[[#This Row],[Deliverable Type]]&amp;"."&amp;Table2[[#This Row],[Deliverable ID]]</f>
        <v>3.0.1.4.003.MI.001</v>
      </c>
      <c r="J289" s="194" t="str">
        <f>J288</f>
        <v>AL</v>
      </c>
      <c r="K289" s="206" t="s">
        <v>394</v>
      </c>
      <c r="L289" s="213" t="s">
        <v>395</v>
      </c>
      <c r="M289" s="203"/>
      <c r="N289" s="204"/>
      <c r="O289" s="204"/>
      <c r="P289" s="204"/>
      <c r="Q289" s="204"/>
      <c r="R289" s="204"/>
      <c r="S289" s="204"/>
      <c r="T289" s="204"/>
      <c r="U289" s="204"/>
      <c r="V289" s="204"/>
      <c r="W289" s="204"/>
      <c r="X289" s="204"/>
      <c r="Y289" s="204"/>
      <c r="Z289" s="204"/>
      <c r="AA289" s="204"/>
      <c r="AB289" s="204"/>
      <c r="AC289" s="203"/>
      <c r="AD289" s="204"/>
      <c r="AE289" s="204"/>
      <c r="AF289" s="204"/>
      <c r="AG289" s="204"/>
      <c r="AH289" s="204"/>
      <c r="AI289" s="204"/>
      <c r="AJ289" s="204"/>
      <c r="AK289" s="204"/>
      <c r="AL289" s="204"/>
      <c r="AM289" s="204"/>
      <c r="AN289" s="204"/>
      <c r="AO289" s="204"/>
      <c r="AP289" s="204"/>
      <c r="AQ289" s="203"/>
      <c r="AR289" s="203"/>
      <c r="AS289" s="204"/>
      <c r="AT289" s="204"/>
      <c r="AU289" s="207" t="s">
        <v>429</v>
      </c>
      <c r="AV289" s="208" t="s">
        <v>152</v>
      </c>
      <c r="AW289" s="18" t="s">
        <v>691</v>
      </c>
      <c r="AX289" s="18" t="s">
        <v>692</v>
      </c>
    </row>
    <row r="290" spans="1:51" ht="20.399999999999999" hidden="1" outlineLevel="4" x14ac:dyDescent="0.2">
      <c r="A290" s="66">
        <v>3</v>
      </c>
      <c r="B290" s="66">
        <v>0</v>
      </c>
      <c r="C290" s="66">
        <v>1</v>
      </c>
      <c r="D290" s="66">
        <v>4</v>
      </c>
      <c r="E290" s="56" t="s">
        <v>234</v>
      </c>
      <c r="F290" s="255" t="str">
        <f t="shared" si="6"/>
        <v>3.0.1.4.004</v>
      </c>
      <c r="G290" s="94"/>
      <c r="H290" s="94"/>
      <c r="I290" s="94"/>
      <c r="J290" s="92" t="str">
        <f t="shared" ref="J290:J296" si="8">IFERROR(LOOKUP("X",M290:AT290,M$1:AT$1),"--")</f>
        <v>K-PMA</v>
      </c>
      <c r="K290" s="97" t="s">
        <v>762</v>
      </c>
      <c r="L290" s="134" t="s">
        <v>763</v>
      </c>
      <c r="M290" s="70"/>
      <c r="AC290" s="70"/>
      <c r="AQ290" s="70" t="s">
        <v>123</v>
      </c>
      <c r="AR290" s="70"/>
      <c r="AU290" s="89"/>
      <c r="AV290" s="71"/>
      <c r="AW290" s="18" t="s">
        <v>691</v>
      </c>
      <c r="AX290" s="18" t="s">
        <v>692</v>
      </c>
    </row>
    <row r="291" spans="1:51" hidden="1" outlineLevel="4" x14ac:dyDescent="0.2">
      <c r="A291" s="66">
        <v>3</v>
      </c>
      <c r="B291" s="66">
        <v>0</v>
      </c>
      <c r="C291" s="66">
        <v>1</v>
      </c>
      <c r="D291" s="66">
        <v>4</v>
      </c>
      <c r="E291" s="56" t="s">
        <v>237</v>
      </c>
      <c r="F291" s="255" t="str">
        <f t="shared" si="6"/>
        <v>3.0.1.4.005</v>
      </c>
      <c r="G291" s="94"/>
      <c r="H291" s="94"/>
      <c r="I291" s="94"/>
      <c r="J291" s="92" t="str">
        <f t="shared" si="8"/>
        <v>K-PMA</v>
      </c>
      <c r="K291" s="97" t="s">
        <v>764</v>
      </c>
      <c r="L291" s="134" t="s">
        <v>765</v>
      </c>
      <c r="M291" s="70"/>
      <c r="AC291" s="70"/>
      <c r="AQ291" s="70" t="s">
        <v>123</v>
      </c>
      <c r="AR291" s="70"/>
      <c r="AU291" s="89"/>
      <c r="AV291" s="71"/>
      <c r="AW291" s="18" t="s">
        <v>691</v>
      </c>
      <c r="AX291" s="18" t="s">
        <v>692</v>
      </c>
    </row>
    <row r="292" spans="1:51" hidden="1" outlineLevel="4" x14ac:dyDescent="0.2">
      <c r="A292" s="66">
        <v>3</v>
      </c>
      <c r="B292" s="66">
        <v>0</v>
      </c>
      <c r="C292" s="66">
        <v>1</v>
      </c>
      <c r="D292" s="66">
        <v>4</v>
      </c>
      <c r="E292" s="56" t="s">
        <v>240</v>
      </c>
      <c r="F292" s="255" t="str">
        <f t="shared" si="6"/>
        <v>3.0.1.4.006</v>
      </c>
      <c r="G292" s="94"/>
      <c r="H292" s="94"/>
      <c r="I292" s="94"/>
      <c r="J292" s="92" t="str">
        <f t="shared" si="8"/>
        <v>K-PMA</v>
      </c>
      <c r="K292" s="97" t="s">
        <v>766</v>
      </c>
      <c r="L292" s="134" t="s">
        <v>767</v>
      </c>
      <c r="M292" s="70"/>
      <c r="AC292" s="70"/>
      <c r="AQ292" s="70" t="s">
        <v>123</v>
      </c>
      <c r="AR292" s="70"/>
      <c r="AU292" s="89"/>
      <c r="AV292" s="71"/>
      <c r="AW292" s="18" t="s">
        <v>691</v>
      </c>
      <c r="AX292" s="18" t="s">
        <v>692</v>
      </c>
    </row>
    <row r="293" spans="1:51" ht="11.25" hidden="1" customHeight="1" outlineLevel="4" x14ac:dyDescent="0.2">
      <c r="A293" s="66">
        <v>3</v>
      </c>
      <c r="B293" s="66">
        <v>0</v>
      </c>
      <c r="C293" s="66">
        <v>1</v>
      </c>
      <c r="D293" s="66">
        <v>4</v>
      </c>
      <c r="E293" s="56" t="s">
        <v>768</v>
      </c>
      <c r="F293" s="255" t="str">
        <f t="shared" si="6"/>
        <v>3.0.1.4.007</v>
      </c>
      <c r="G293" s="94"/>
      <c r="H293" s="94"/>
      <c r="I293" s="94"/>
      <c r="J293" s="92" t="str">
        <f t="shared" si="8"/>
        <v>K-PMA</v>
      </c>
      <c r="K293" s="97" t="s">
        <v>769</v>
      </c>
      <c r="L293" s="136" t="s">
        <v>770</v>
      </c>
      <c r="M293" s="70"/>
      <c r="AC293" s="70"/>
      <c r="AQ293" s="70" t="s">
        <v>123</v>
      </c>
      <c r="AR293" s="70"/>
      <c r="AU293" s="89"/>
      <c r="AV293" s="71"/>
      <c r="AW293" s="18" t="s">
        <v>691</v>
      </c>
      <c r="AX293" s="18" t="s">
        <v>692</v>
      </c>
    </row>
    <row r="294" spans="1:51" ht="11.25" hidden="1" customHeight="1" outlineLevel="4" x14ac:dyDescent="0.2">
      <c r="A294" s="66">
        <v>3</v>
      </c>
      <c r="B294" s="66">
        <v>0</v>
      </c>
      <c r="C294" s="66">
        <v>1</v>
      </c>
      <c r="D294" s="66">
        <v>4</v>
      </c>
      <c r="E294" s="56" t="s">
        <v>771</v>
      </c>
      <c r="F294" s="255" t="str">
        <f t="shared" si="6"/>
        <v>3.0.1.4.008</v>
      </c>
      <c r="G294" s="94"/>
      <c r="H294" s="94"/>
      <c r="I294" s="94"/>
      <c r="J294" s="92" t="str">
        <f t="shared" si="8"/>
        <v>A-ARG</v>
      </c>
      <c r="K294" s="97" t="s">
        <v>769</v>
      </c>
      <c r="L294" s="136" t="s">
        <v>770</v>
      </c>
      <c r="M294" s="70" t="s">
        <v>123</v>
      </c>
      <c r="AC294" s="70"/>
      <c r="AQ294" s="70"/>
      <c r="AR294" s="70"/>
      <c r="AU294" s="89"/>
      <c r="AV294" s="71"/>
      <c r="AW294" s="18" t="s">
        <v>691</v>
      </c>
      <c r="AX294" s="18" t="s">
        <v>692</v>
      </c>
    </row>
    <row r="295" spans="1:51" hidden="1" outlineLevel="4" x14ac:dyDescent="0.2">
      <c r="A295" s="66">
        <v>3</v>
      </c>
      <c r="B295" s="66">
        <v>0</v>
      </c>
      <c r="C295" s="66">
        <v>1</v>
      </c>
      <c r="D295" s="66">
        <v>4</v>
      </c>
      <c r="E295" s="56" t="s">
        <v>772</v>
      </c>
      <c r="F295" s="255" t="str">
        <f t="shared" si="6"/>
        <v>3.0.1.4.101</v>
      </c>
      <c r="G295" s="94"/>
      <c r="H295" s="94"/>
      <c r="I295" s="94"/>
      <c r="J295" s="92" t="str">
        <f t="shared" si="8"/>
        <v>K-PMA</v>
      </c>
      <c r="K295" s="94" t="s">
        <v>773</v>
      </c>
      <c r="L295" s="134" t="s">
        <v>382</v>
      </c>
      <c r="M295" s="70"/>
      <c r="AC295" s="70"/>
      <c r="AQ295" s="70" t="s">
        <v>123</v>
      </c>
      <c r="AR295" s="70"/>
      <c r="AU295" s="89"/>
      <c r="AV295" s="71"/>
      <c r="AW295" s="16" t="s">
        <v>695</v>
      </c>
      <c r="AX295" s="16" t="s">
        <v>696</v>
      </c>
    </row>
    <row r="296" spans="1:51" ht="40.799999999999997" hidden="1" outlineLevel="4" x14ac:dyDescent="0.2">
      <c r="A296" s="66">
        <v>3</v>
      </c>
      <c r="B296" s="66">
        <v>0</v>
      </c>
      <c r="C296" s="66">
        <v>1</v>
      </c>
      <c r="D296" s="66">
        <v>4</v>
      </c>
      <c r="E296" s="56" t="s">
        <v>774</v>
      </c>
      <c r="F296" s="255" t="str">
        <f t="shared" si="6"/>
        <v>3.0.1.4.102</v>
      </c>
      <c r="G296" s="94"/>
      <c r="H296" s="94"/>
      <c r="I296" s="94"/>
      <c r="J296" s="92" t="str">
        <f t="shared" si="8"/>
        <v>K-PMA</v>
      </c>
      <c r="K296" s="95" t="s">
        <v>775</v>
      </c>
      <c r="L296" s="134" t="s">
        <v>776</v>
      </c>
      <c r="M296" s="81"/>
      <c r="AC296" s="70"/>
      <c r="AQ296" s="70" t="s">
        <v>123</v>
      </c>
      <c r="AR296" s="70"/>
      <c r="AU296" s="67" t="s">
        <v>777</v>
      </c>
      <c r="AV296" s="71" t="s">
        <v>778</v>
      </c>
      <c r="AW296" s="16" t="s">
        <v>695</v>
      </c>
      <c r="AX296" s="16" t="s">
        <v>696</v>
      </c>
      <c r="AY296" s="1" t="s">
        <v>123</v>
      </c>
    </row>
    <row r="297" spans="1:51" ht="11.25" hidden="1" customHeight="1" outlineLevel="5" x14ac:dyDescent="0.2">
      <c r="A297" s="201"/>
      <c r="B297" s="201"/>
      <c r="C297" s="201"/>
      <c r="D297" s="201"/>
      <c r="E297" s="201"/>
      <c r="F297" s="256"/>
      <c r="G297" s="193" t="s">
        <v>202</v>
      </c>
      <c r="H297" s="196" t="s">
        <v>138</v>
      </c>
      <c r="I297" s="193" t="str">
        <f>F296&amp;"."&amp;Table2[[#This Row],[Deliverable Type]]&amp;"."&amp;Table2[[#This Row],[Deliverable ID]]</f>
        <v>3.0.1.4.102.SN.001</v>
      </c>
      <c r="J297" s="194" t="str">
        <f>J296</f>
        <v>K-PMA</v>
      </c>
      <c r="K297" s="206" t="s">
        <v>779</v>
      </c>
      <c r="L297" s="213" t="s">
        <v>780</v>
      </c>
      <c r="M297" s="203"/>
      <c r="N297" s="204"/>
      <c r="O297" s="204"/>
      <c r="P297" s="204"/>
      <c r="Q297" s="204"/>
      <c r="R297" s="204"/>
      <c r="S297" s="204"/>
      <c r="T297" s="204"/>
      <c r="U297" s="204"/>
      <c r="V297" s="204"/>
      <c r="W297" s="204"/>
      <c r="X297" s="204"/>
      <c r="Y297" s="204"/>
      <c r="Z297" s="204"/>
      <c r="AA297" s="204"/>
      <c r="AB297" s="204"/>
      <c r="AC297" s="203"/>
      <c r="AD297" s="204"/>
      <c r="AE297" s="204"/>
      <c r="AF297" s="204"/>
      <c r="AG297" s="204"/>
      <c r="AH297" s="204"/>
      <c r="AI297" s="204"/>
      <c r="AJ297" s="204"/>
      <c r="AK297" s="204"/>
      <c r="AL297" s="204"/>
      <c r="AM297" s="204"/>
      <c r="AN297" s="204"/>
      <c r="AO297" s="204"/>
      <c r="AP297" s="204"/>
      <c r="AQ297" s="203"/>
      <c r="AR297" s="203"/>
      <c r="AS297" s="204"/>
      <c r="AT297" s="204"/>
      <c r="AU297" s="207" t="s">
        <v>429</v>
      </c>
      <c r="AV297" s="208" t="s">
        <v>152</v>
      </c>
      <c r="AW297" s="16" t="s">
        <v>695</v>
      </c>
      <c r="AX297" s="16" t="s">
        <v>696</v>
      </c>
    </row>
    <row r="298" spans="1:51" ht="20.399999999999999" hidden="1" outlineLevel="4" x14ac:dyDescent="0.2">
      <c r="A298" s="66">
        <v>3</v>
      </c>
      <c r="B298" s="66">
        <v>0</v>
      </c>
      <c r="C298" s="66">
        <v>1</v>
      </c>
      <c r="D298" s="66">
        <v>4</v>
      </c>
      <c r="E298" s="56" t="s">
        <v>781</v>
      </c>
      <c r="F298" s="255" t="str">
        <f t="shared" si="6"/>
        <v>3.0.1.4.103</v>
      </c>
      <c r="G298" s="94"/>
      <c r="H298" s="94"/>
      <c r="I298" s="94"/>
      <c r="J298" s="92" t="str">
        <f>IFERROR(LOOKUP("X",M298:AT298,M$1:AT$1),"--")</f>
        <v>A-ARG</v>
      </c>
      <c r="K298" s="95" t="s">
        <v>782</v>
      </c>
      <c r="L298" s="134" t="s">
        <v>783</v>
      </c>
      <c r="M298" s="79" t="s">
        <v>123</v>
      </c>
      <c r="AC298" s="70"/>
      <c r="AQ298" s="70"/>
      <c r="AR298" s="70"/>
      <c r="AU298" s="67"/>
      <c r="AV298" s="71"/>
      <c r="AW298" s="16" t="s">
        <v>695</v>
      </c>
      <c r="AX298" s="16" t="s">
        <v>696</v>
      </c>
    </row>
    <row r="299" spans="1:51" hidden="1" outlineLevel="4" x14ac:dyDescent="0.2">
      <c r="A299" s="66">
        <v>3</v>
      </c>
      <c r="B299" s="66">
        <v>0</v>
      </c>
      <c r="C299" s="66">
        <v>1</v>
      </c>
      <c r="D299" s="66">
        <v>4</v>
      </c>
      <c r="E299" s="56" t="s">
        <v>722</v>
      </c>
      <c r="F299" s="255" t="str">
        <f t="shared" si="6"/>
        <v>3.0.1.4.201</v>
      </c>
      <c r="G299" s="94"/>
      <c r="H299" s="94"/>
      <c r="I299" s="94"/>
      <c r="J299" s="92" t="str">
        <f>IFERROR(LOOKUP("X",M299:AT299,M$1:AT$1),"--")</f>
        <v>K-PMA</v>
      </c>
      <c r="K299" s="97" t="s">
        <v>784</v>
      </c>
      <c r="L299" s="134" t="s">
        <v>785</v>
      </c>
      <c r="M299" s="70"/>
      <c r="AC299" s="70"/>
      <c r="AQ299" s="70" t="s">
        <v>123</v>
      </c>
      <c r="AR299" s="70"/>
      <c r="AU299" s="89" t="s">
        <v>786</v>
      </c>
      <c r="AV299" s="59" t="s">
        <v>787</v>
      </c>
      <c r="AW299" s="18" t="s">
        <v>699</v>
      </c>
      <c r="AX299" s="18" t="s">
        <v>700</v>
      </c>
    </row>
    <row r="300" spans="1:51" hidden="1" outlineLevel="4" x14ac:dyDescent="0.2">
      <c r="A300" s="66">
        <v>3</v>
      </c>
      <c r="B300" s="66">
        <v>0</v>
      </c>
      <c r="C300" s="66">
        <v>1</v>
      </c>
      <c r="D300" s="66">
        <v>4</v>
      </c>
      <c r="E300" s="56" t="s">
        <v>729</v>
      </c>
      <c r="F300" s="255" t="str">
        <f t="shared" si="6"/>
        <v>3.0.1.4.202</v>
      </c>
      <c r="G300" s="94"/>
      <c r="H300" s="94"/>
      <c r="I300" s="94"/>
      <c r="J300" s="92" t="str">
        <f>IFERROR(LOOKUP("X",M300:AT300,M$1:AT$1),"--")</f>
        <v>A-ARG</v>
      </c>
      <c r="K300" s="97" t="s">
        <v>784</v>
      </c>
      <c r="L300" s="134" t="s">
        <v>785</v>
      </c>
      <c r="M300" s="70" t="s">
        <v>123</v>
      </c>
      <c r="AC300" s="70"/>
      <c r="AQ300" s="70"/>
      <c r="AR300" s="70"/>
      <c r="AU300" s="89" t="s">
        <v>786</v>
      </c>
      <c r="AV300" s="59" t="s">
        <v>787</v>
      </c>
      <c r="AW300" s="18" t="s">
        <v>699</v>
      </c>
      <c r="AX300" s="18" t="s">
        <v>700</v>
      </c>
      <c r="AY300" s="1" t="s">
        <v>123</v>
      </c>
    </row>
    <row r="301" spans="1:51" ht="11.25" hidden="1" customHeight="1" outlineLevel="5" x14ac:dyDescent="0.2">
      <c r="A301" s="201"/>
      <c r="B301" s="201"/>
      <c r="C301" s="201"/>
      <c r="D301" s="201"/>
      <c r="E301" s="201"/>
      <c r="F301" s="256"/>
      <c r="G301" s="193" t="s">
        <v>202</v>
      </c>
      <c r="H301" s="196" t="s">
        <v>138</v>
      </c>
      <c r="I301" s="193" t="str">
        <f>F300&amp;"."&amp;Table2[[#This Row],[Deliverable Type]]&amp;"."&amp;Table2[[#This Row],[Deliverable ID]]</f>
        <v>3.0.1.4.202.SN.001</v>
      </c>
      <c r="J301" s="194" t="str">
        <f>J300</f>
        <v>A-ARG</v>
      </c>
      <c r="K301" s="206" t="s">
        <v>788</v>
      </c>
      <c r="L301" s="213" t="s">
        <v>789</v>
      </c>
      <c r="M301" s="203"/>
      <c r="N301" s="204"/>
      <c r="O301" s="204"/>
      <c r="P301" s="204"/>
      <c r="Q301" s="204"/>
      <c r="R301" s="204"/>
      <c r="S301" s="204"/>
      <c r="T301" s="204"/>
      <c r="U301" s="204"/>
      <c r="V301" s="204"/>
      <c r="W301" s="204"/>
      <c r="X301" s="204"/>
      <c r="Y301" s="204"/>
      <c r="Z301" s="204"/>
      <c r="AA301" s="204"/>
      <c r="AB301" s="204"/>
      <c r="AC301" s="203"/>
      <c r="AD301" s="204"/>
      <c r="AE301" s="204"/>
      <c r="AF301" s="204"/>
      <c r="AG301" s="204"/>
      <c r="AH301" s="204"/>
      <c r="AI301" s="204"/>
      <c r="AJ301" s="204"/>
      <c r="AK301" s="204"/>
      <c r="AL301" s="204"/>
      <c r="AM301" s="204"/>
      <c r="AN301" s="204"/>
      <c r="AO301" s="204"/>
      <c r="AP301" s="204"/>
      <c r="AQ301" s="203"/>
      <c r="AR301" s="203"/>
      <c r="AS301" s="204"/>
      <c r="AT301" s="204"/>
      <c r="AU301" s="207" t="s">
        <v>790</v>
      </c>
      <c r="AV301" s="208" t="s">
        <v>791</v>
      </c>
      <c r="AW301" s="18" t="s">
        <v>699</v>
      </c>
      <c r="AX301" s="18" t="s">
        <v>700</v>
      </c>
    </row>
    <row r="302" spans="1:51" ht="20.399999999999999" hidden="1" outlineLevel="4" x14ac:dyDescent="0.2">
      <c r="A302" s="66">
        <v>3</v>
      </c>
      <c r="B302" s="66">
        <v>0</v>
      </c>
      <c r="C302" s="66">
        <v>1</v>
      </c>
      <c r="D302" s="66">
        <v>4</v>
      </c>
      <c r="E302" s="56" t="s">
        <v>734</v>
      </c>
      <c r="F302" s="255" t="str">
        <f t="shared" si="6"/>
        <v>3.0.1.4.203</v>
      </c>
      <c r="G302" s="94"/>
      <c r="H302" s="94"/>
      <c r="I302" s="94"/>
      <c r="J302" s="92" t="str">
        <f>IFERROR(LOOKUP("X",M302:AT302,M$1:AT$1),"--")</f>
        <v>A-ARG</v>
      </c>
      <c r="K302" s="94" t="s">
        <v>792</v>
      </c>
      <c r="L302" s="137" t="s">
        <v>793</v>
      </c>
      <c r="M302" s="61" t="s">
        <v>123</v>
      </c>
      <c r="AC302" s="70"/>
      <c r="AQ302" s="70"/>
      <c r="AR302" s="70"/>
      <c r="AU302" s="89" t="s">
        <v>794</v>
      </c>
      <c r="AV302" s="71" t="s">
        <v>795</v>
      </c>
      <c r="AW302" s="18" t="s">
        <v>699</v>
      </c>
      <c r="AX302" s="18" t="s">
        <v>700</v>
      </c>
      <c r="AY302" s="1" t="s">
        <v>123</v>
      </c>
    </row>
    <row r="303" spans="1:51" ht="11.25" hidden="1" customHeight="1" outlineLevel="5" x14ac:dyDescent="0.2">
      <c r="A303" s="201"/>
      <c r="B303" s="201"/>
      <c r="C303" s="201"/>
      <c r="D303" s="201"/>
      <c r="E303" s="201"/>
      <c r="F303" s="256"/>
      <c r="G303" s="193" t="s">
        <v>202</v>
      </c>
      <c r="H303" s="196" t="s">
        <v>138</v>
      </c>
      <c r="I303" s="193" t="str">
        <f>F302&amp;"."&amp;Table2[[#This Row],[Deliverable Type]]&amp;"."&amp;Table2[[#This Row],[Deliverable ID]]</f>
        <v>3.0.1.4.203.SN.001</v>
      </c>
      <c r="J303" s="194" t="str">
        <f>J302</f>
        <v>A-ARG</v>
      </c>
      <c r="K303" s="206" t="s">
        <v>796</v>
      </c>
      <c r="L303" s="213" t="s">
        <v>797</v>
      </c>
      <c r="M303" s="203"/>
      <c r="N303" s="204"/>
      <c r="O303" s="204"/>
      <c r="P303" s="204"/>
      <c r="Q303" s="204"/>
      <c r="R303" s="204"/>
      <c r="S303" s="204"/>
      <c r="T303" s="204"/>
      <c r="U303" s="204"/>
      <c r="V303" s="204"/>
      <c r="W303" s="204"/>
      <c r="X303" s="204"/>
      <c r="Y303" s="204"/>
      <c r="Z303" s="204"/>
      <c r="AA303" s="204"/>
      <c r="AB303" s="204"/>
      <c r="AC303" s="203"/>
      <c r="AD303" s="204"/>
      <c r="AE303" s="204"/>
      <c r="AF303" s="204"/>
      <c r="AG303" s="204"/>
      <c r="AH303" s="204"/>
      <c r="AI303" s="204"/>
      <c r="AJ303" s="204"/>
      <c r="AK303" s="204"/>
      <c r="AL303" s="204"/>
      <c r="AM303" s="204"/>
      <c r="AN303" s="204"/>
      <c r="AO303" s="204"/>
      <c r="AP303" s="204"/>
      <c r="AQ303" s="203"/>
      <c r="AR303" s="203"/>
      <c r="AS303" s="204"/>
      <c r="AT303" s="204"/>
      <c r="AU303" s="207" t="s">
        <v>790</v>
      </c>
      <c r="AV303" s="208" t="s">
        <v>791</v>
      </c>
      <c r="AW303" s="18" t="s">
        <v>699</v>
      </c>
      <c r="AX303" s="18" t="s">
        <v>700</v>
      </c>
    </row>
    <row r="304" spans="1:51" hidden="1" outlineLevel="4" x14ac:dyDescent="0.2">
      <c r="A304" s="66">
        <v>3</v>
      </c>
      <c r="B304" s="66">
        <v>0</v>
      </c>
      <c r="C304" s="66">
        <v>1</v>
      </c>
      <c r="D304" s="66">
        <v>4</v>
      </c>
      <c r="E304" s="56">
        <v>204</v>
      </c>
      <c r="F304" s="255" t="str">
        <f t="shared" ref="F304" si="9">A304&amp;"."&amp;B304&amp;"."&amp;C304&amp;"."&amp;D304&amp;"."&amp;E304</f>
        <v>3.0.1.4.204</v>
      </c>
      <c r="G304" s="94"/>
      <c r="H304" s="94"/>
      <c r="I304" s="94"/>
      <c r="J304" s="92" t="str">
        <f>IFERROR(LOOKUP("X",M304:AT304,M$1:AT$1),"--")</f>
        <v>K-PMA</v>
      </c>
      <c r="K304" s="97" t="s">
        <v>798</v>
      </c>
      <c r="L304" s="134" t="s">
        <v>799</v>
      </c>
      <c r="M304" s="70"/>
      <c r="AC304" s="70"/>
      <c r="AQ304" s="70" t="s">
        <v>123</v>
      </c>
      <c r="AR304" s="70"/>
      <c r="AU304" s="89"/>
      <c r="AV304" s="59"/>
      <c r="AW304" s="22" t="s">
        <v>707</v>
      </c>
      <c r="AX304" s="22" t="s">
        <v>708</v>
      </c>
    </row>
    <row r="305" spans="1:51" ht="20.399999999999999" hidden="1" outlineLevel="4" x14ac:dyDescent="0.2">
      <c r="A305" s="66">
        <v>3</v>
      </c>
      <c r="B305" s="66">
        <v>0</v>
      </c>
      <c r="C305" s="66">
        <v>1</v>
      </c>
      <c r="D305" s="66">
        <v>4</v>
      </c>
      <c r="E305" s="56" t="s">
        <v>800</v>
      </c>
      <c r="F305" s="255" t="str">
        <f t="shared" si="6"/>
        <v>3.0.1.4.401</v>
      </c>
      <c r="G305" s="94"/>
      <c r="H305" s="94"/>
      <c r="I305" s="94"/>
      <c r="J305" s="92" t="str">
        <f>IFERROR(LOOKUP("X",M305:AT305,M$1:AT$1),"--")</f>
        <v>K-PMA</v>
      </c>
      <c r="K305" s="97" t="s">
        <v>801</v>
      </c>
      <c r="L305" s="134" t="s">
        <v>802</v>
      </c>
      <c r="M305" s="70"/>
      <c r="AC305" s="70"/>
      <c r="AQ305" s="70" t="s">
        <v>123</v>
      </c>
      <c r="AR305" s="70"/>
      <c r="AU305" s="89"/>
      <c r="AV305" s="59"/>
      <c r="AW305" s="22" t="s">
        <v>707</v>
      </c>
      <c r="AX305" s="22" t="s">
        <v>708</v>
      </c>
    </row>
    <row r="306" spans="1:51" hidden="1" outlineLevel="4" x14ac:dyDescent="0.2">
      <c r="A306" s="66">
        <v>3</v>
      </c>
      <c r="B306" s="66">
        <v>0</v>
      </c>
      <c r="C306" s="66">
        <v>1</v>
      </c>
      <c r="D306" s="66">
        <v>4</v>
      </c>
      <c r="E306" s="56" t="s">
        <v>803</v>
      </c>
      <c r="F306" s="255" t="str">
        <f t="shared" si="6"/>
        <v>3.0.1.4.402</v>
      </c>
      <c r="G306" s="94"/>
      <c r="H306" s="94"/>
      <c r="I306" s="94"/>
      <c r="J306" s="92" t="str">
        <f>IFERROR(LOOKUP("X",M306:AT306,M$1:AT$1),"--")</f>
        <v>K-PMA</v>
      </c>
      <c r="K306" s="97" t="s">
        <v>804</v>
      </c>
      <c r="L306" s="134" t="s">
        <v>805</v>
      </c>
      <c r="M306" s="70"/>
      <c r="AC306" s="70"/>
      <c r="AQ306" s="70" t="s">
        <v>123</v>
      </c>
      <c r="AR306" s="70"/>
      <c r="AU306" s="89"/>
      <c r="AV306" s="59"/>
      <c r="AW306" s="22" t="s">
        <v>707</v>
      </c>
      <c r="AX306" s="22" t="s">
        <v>708</v>
      </c>
      <c r="AY306" s="1" t="s">
        <v>123</v>
      </c>
    </row>
    <row r="307" spans="1:51" ht="11.25" hidden="1" customHeight="1" outlineLevel="5" x14ac:dyDescent="0.2">
      <c r="A307" s="201"/>
      <c r="B307" s="201"/>
      <c r="C307" s="201"/>
      <c r="D307" s="201"/>
      <c r="E307" s="201"/>
      <c r="F307" s="256"/>
      <c r="G307" s="193" t="s">
        <v>806</v>
      </c>
      <c r="H307" s="196" t="s">
        <v>138</v>
      </c>
      <c r="I307" s="193" t="str">
        <f>F306&amp;"."&amp;Table2[[#This Row],[Deliverable Type]]&amp;"."&amp;Table2[[#This Row],[Deliverable ID]]</f>
        <v>3.0.1.4.402.CF.001</v>
      </c>
      <c r="J307" s="194" t="str">
        <f>J306</f>
        <v>K-PMA</v>
      </c>
      <c r="K307" s="206" t="s">
        <v>807</v>
      </c>
      <c r="L307" s="213" t="s">
        <v>808</v>
      </c>
      <c r="M307" s="203"/>
      <c r="N307" s="204"/>
      <c r="O307" s="204"/>
      <c r="P307" s="204"/>
      <c r="Q307" s="204"/>
      <c r="R307" s="204"/>
      <c r="S307" s="204"/>
      <c r="T307" s="204"/>
      <c r="U307" s="204"/>
      <c r="V307" s="204"/>
      <c r="W307" s="204"/>
      <c r="X307" s="204"/>
      <c r="Y307" s="204"/>
      <c r="Z307" s="204"/>
      <c r="AA307" s="204"/>
      <c r="AB307" s="204"/>
      <c r="AC307" s="203"/>
      <c r="AD307" s="204"/>
      <c r="AE307" s="204"/>
      <c r="AF307" s="204"/>
      <c r="AG307" s="204"/>
      <c r="AH307" s="204"/>
      <c r="AI307" s="204"/>
      <c r="AJ307" s="204"/>
      <c r="AK307" s="204"/>
      <c r="AL307" s="204"/>
      <c r="AM307" s="204"/>
      <c r="AN307" s="204"/>
      <c r="AO307" s="204"/>
      <c r="AP307" s="204"/>
      <c r="AQ307" s="203"/>
      <c r="AR307" s="203"/>
      <c r="AS307" s="204"/>
      <c r="AT307" s="204"/>
      <c r="AU307" s="207" t="s">
        <v>429</v>
      </c>
      <c r="AV307" s="208" t="s">
        <v>152</v>
      </c>
      <c r="AW307" s="22" t="s">
        <v>707</v>
      </c>
      <c r="AX307" s="22" t="s">
        <v>708</v>
      </c>
    </row>
    <row r="308" spans="1:51" hidden="1" outlineLevel="4" x14ac:dyDescent="0.2">
      <c r="A308" s="66">
        <v>3</v>
      </c>
      <c r="B308" s="66">
        <v>0</v>
      </c>
      <c r="C308" s="66">
        <v>1</v>
      </c>
      <c r="D308" s="66">
        <v>4</v>
      </c>
      <c r="E308" s="56" t="s">
        <v>809</v>
      </c>
      <c r="F308" s="255" t="str">
        <f t="shared" si="6"/>
        <v>3.0.1.4.403</v>
      </c>
      <c r="G308" s="94"/>
      <c r="H308" s="94"/>
      <c r="I308" s="94"/>
      <c r="J308" s="92" t="str">
        <f>IFERROR(LOOKUP("X",M308:AT308,M$1:AT$1),"--")</f>
        <v>K-PMA</v>
      </c>
      <c r="K308" s="97" t="s">
        <v>810</v>
      </c>
      <c r="L308" s="134" t="s">
        <v>811</v>
      </c>
      <c r="M308" s="70"/>
      <c r="AC308" s="70"/>
      <c r="AQ308" s="70" t="s">
        <v>123</v>
      </c>
      <c r="AR308" s="70"/>
      <c r="AU308" s="89"/>
      <c r="AV308" s="59"/>
      <c r="AW308" s="22" t="s">
        <v>707</v>
      </c>
      <c r="AX308" s="22" t="s">
        <v>708</v>
      </c>
      <c r="AY308" s="1" t="s">
        <v>123</v>
      </c>
    </row>
    <row r="309" spans="1:51" ht="11.25" hidden="1" customHeight="1" outlineLevel="5" x14ac:dyDescent="0.2">
      <c r="A309" s="201"/>
      <c r="B309" s="201"/>
      <c r="C309" s="201"/>
      <c r="D309" s="201"/>
      <c r="E309" s="201"/>
      <c r="F309" s="256"/>
      <c r="G309" s="193" t="s">
        <v>253</v>
      </c>
      <c r="H309" s="196" t="s">
        <v>138</v>
      </c>
      <c r="I309" s="193" t="str">
        <f>F308&amp;"."&amp;Table2[[#This Row],[Deliverable Type]]&amp;"."&amp;Table2[[#This Row],[Deliverable ID]]</f>
        <v>3.0.1.4.403.RP.001</v>
      </c>
      <c r="J309" s="194" t="str">
        <f>J308</f>
        <v>K-PMA</v>
      </c>
      <c r="K309" s="206" t="s">
        <v>812</v>
      </c>
      <c r="L309" s="213" t="s">
        <v>813</v>
      </c>
      <c r="M309" s="203"/>
      <c r="N309" s="204"/>
      <c r="O309" s="204"/>
      <c r="P309" s="204"/>
      <c r="Q309" s="204"/>
      <c r="R309" s="204"/>
      <c r="S309" s="204"/>
      <c r="T309" s="204"/>
      <c r="U309" s="204"/>
      <c r="V309" s="204"/>
      <c r="W309" s="204"/>
      <c r="X309" s="204"/>
      <c r="Y309" s="204"/>
      <c r="Z309" s="204"/>
      <c r="AA309" s="204"/>
      <c r="AB309" s="204"/>
      <c r="AC309" s="203"/>
      <c r="AD309" s="204"/>
      <c r="AE309" s="204"/>
      <c r="AF309" s="204"/>
      <c r="AG309" s="204"/>
      <c r="AH309" s="204"/>
      <c r="AI309" s="204"/>
      <c r="AJ309" s="204"/>
      <c r="AK309" s="204"/>
      <c r="AL309" s="204"/>
      <c r="AM309" s="204"/>
      <c r="AN309" s="204"/>
      <c r="AO309" s="204"/>
      <c r="AP309" s="204"/>
      <c r="AQ309" s="203"/>
      <c r="AR309" s="203"/>
      <c r="AS309" s="204"/>
      <c r="AT309" s="204"/>
      <c r="AU309" s="207" t="s">
        <v>429</v>
      </c>
      <c r="AV309" s="208" t="s">
        <v>152</v>
      </c>
      <c r="AW309" s="22" t="s">
        <v>707</v>
      </c>
      <c r="AX309" s="22" t="s">
        <v>708</v>
      </c>
    </row>
    <row r="310" spans="1:51" hidden="1" outlineLevel="3" x14ac:dyDescent="0.2">
      <c r="A310" s="73">
        <v>3</v>
      </c>
      <c r="B310" s="73">
        <v>0</v>
      </c>
      <c r="C310" s="73">
        <v>1</v>
      </c>
      <c r="D310" s="73">
        <v>5</v>
      </c>
      <c r="E310" s="237" t="s">
        <v>138</v>
      </c>
      <c r="F310" s="28" t="str">
        <f t="shared" si="6"/>
        <v>3.0.1.5.001</v>
      </c>
      <c r="G310" s="105"/>
      <c r="H310" s="105"/>
      <c r="I310" s="105"/>
      <c r="J310" s="158"/>
      <c r="K310" s="158" t="s">
        <v>214</v>
      </c>
      <c r="L310" s="73" t="s">
        <v>214</v>
      </c>
      <c r="M310" s="105"/>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105"/>
      <c r="AW310" s="286"/>
      <c r="AX310" s="286"/>
    </row>
    <row r="311" spans="1:51" ht="11.25" hidden="1" customHeight="1" outlineLevel="4" x14ac:dyDescent="0.2">
      <c r="A311" s="66">
        <v>3</v>
      </c>
      <c r="B311" s="66">
        <v>0</v>
      </c>
      <c r="C311" s="66">
        <v>1</v>
      </c>
      <c r="D311" s="66">
        <v>5</v>
      </c>
      <c r="E311" s="56" t="s">
        <v>138</v>
      </c>
      <c r="F311" s="255" t="str">
        <f t="shared" si="6"/>
        <v>3.0.1.5.001</v>
      </c>
      <c r="G311" s="94"/>
      <c r="H311" s="94"/>
      <c r="I311" s="94"/>
      <c r="J311" s="92" t="str">
        <f>IFERROR(LOOKUP("X",M311:AT311,M$1:AT$1),"--")</f>
        <v>AL</v>
      </c>
      <c r="K311" s="97" t="s">
        <v>814</v>
      </c>
      <c r="L311" s="128" t="s">
        <v>815</v>
      </c>
      <c r="M311" s="70"/>
      <c r="AC311" s="70"/>
      <c r="AQ311" s="70"/>
      <c r="AR311" s="70"/>
      <c r="AT311" s="70" t="s">
        <v>123</v>
      </c>
      <c r="AU311" s="89"/>
      <c r="AV311" s="71"/>
      <c r="AW311" s="18" t="s">
        <v>691</v>
      </c>
      <c r="AX311" s="18" t="s">
        <v>692</v>
      </c>
    </row>
    <row r="312" spans="1:51" ht="11.25" hidden="1" customHeight="1" outlineLevel="4" x14ac:dyDescent="0.2">
      <c r="A312" s="66">
        <v>3</v>
      </c>
      <c r="B312" s="66">
        <v>0</v>
      </c>
      <c r="C312" s="66">
        <v>1</v>
      </c>
      <c r="D312" s="66">
        <v>5</v>
      </c>
      <c r="E312" s="56" t="s">
        <v>229</v>
      </c>
      <c r="F312" s="255" t="str">
        <f t="shared" si="6"/>
        <v>3.0.1.5.002</v>
      </c>
      <c r="G312" s="94"/>
      <c r="H312" s="94"/>
      <c r="I312" s="94"/>
      <c r="J312" s="92" t="str">
        <f>IFERROR(LOOKUP("X",M312:AT312,M$1:AT$1),"--")</f>
        <v>AL</v>
      </c>
      <c r="K312" s="97" t="s">
        <v>816</v>
      </c>
      <c r="L312" s="134" t="s">
        <v>816</v>
      </c>
      <c r="M312" s="70"/>
      <c r="AC312" s="70"/>
      <c r="AQ312" s="70"/>
      <c r="AR312" s="70"/>
      <c r="AT312" s="70" t="s">
        <v>123</v>
      </c>
      <c r="AU312" s="89"/>
      <c r="AV312" s="71"/>
      <c r="AW312" s="18" t="s">
        <v>691</v>
      </c>
      <c r="AX312" s="18" t="s">
        <v>692</v>
      </c>
    </row>
    <row r="313" spans="1:51" hidden="1" outlineLevel="4" x14ac:dyDescent="0.2">
      <c r="A313" s="66">
        <v>3</v>
      </c>
      <c r="B313" s="66">
        <v>0</v>
      </c>
      <c r="C313" s="66">
        <v>1</v>
      </c>
      <c r="D313" s="66">
        <v>5</v>
      </c>
      <c r="E313" s="66">
        <v>301</v>
      </c>
      <c r="F313" s="255" t="str">
        <f t="shared" si="6"/>
        <v>3.0.1.5.301</v>
      </c>
      <c r="G313" s="94"/>
      <c r="H313" s="94"/>
      <c r="I313" s="94"/>
      <c r="J313" s="92" t="str">
        <f>IFERROR(LOOKUP("X",M313:AT313,M$1:AT$1),"--")</f>
        <v>K-PMA</v>
      </c>
      <c r="K313" s="91" t="s">
        <v>398</v>
      </c>
      <c r="L313" s="124" t="s">
        <v>399</v>
      </c>
      <c r="AQ313" s="70" t="s">
        <v>123</v>
      </c>
      <c r="AR313" s="70"/>
      <c r="AU313" s="67"/>
      <c r="AV313" s="77"/>
      <c r="AW313" s="20" t="s">
        <v>703</v>
      </c>
      <c r="AX313" s="20" t="s">
        <v>704</v>
      </c>
      <c r="AY313" s="1" t="s">
        <v>123</v>
      </c>
    </row>
    <row r="314" spans="1:51" ht="11.25" hidden="1" customHeight="1" outlineLevel="5" x14ac:dyDescent="0.2">
      <c r="A314" s="201"/>
      <c r="B314" s="201"/>
      <c r="C314" s="201"/>
      <c r="D314" s="201"/>
      <c r="E314" s="201"/>
      <c r="F314" s="256"/>
      <c r="G314" s="193" t="s">
        <v>217</v>
      </c>
      <c r="H314" s="196" t="s">
        <v>138</v>
      </c>
      <c r="I314" s="193" t="str">
        <f>F313&amp;"."&amp;Table2[[#This Row],[Deliverable Type]]&amp;"."&amp;Table2[[#This Row],[Deliverable ID]]</f>
        <v>3.0.1.5.301.RA.001</v>
      </c>
      <c r="J314" s="194" t="str">
        <f>J313</f>
        <v>K-PMA</v>
      </c>
      <c r="K314" s="206" t="s">
        <v>400</v>
      </c>
      <c r="L314" s="214" t="s">
        <v>401</v>
      </c>
      <c r="M314" s="203"/>
      <c r="N314" s="204"/>
      <c r="O314" s="204"/>
      <c r="P314" s="204"/>
      <c r="Q314" s="204"/>
      <c r="R314" s="204"/>
      <c r="S314" s="204"/>
      <c r="T314" s="204"/>
      <c r="U314" s="204"/>
      <c r="V314" s="204"/>
      <c r="W314" s="204"/>
      <c r="X314" s="204"/>
      <c r="Y314" s="204"/>
      <c r="Z314" s="204"/>
      <c r="AA314" s="204"/>
      <c r="AB314" s="204"/>
      <c r="AC314" s="203"/>
      <c r="AD314" s="204"/>
      <c r="AE314" s="204"/>
      <c r="AF314" s="204"/>
      <c r="AG314" s="204"/>
      <c r="AH314" s="204"/>
      <c r="AI314" s="204"/>
      <c r="AJ314" s="204"/>
      <c r="AK314" s="204"/>
      <c r="AL314" s="204"/>
      <c r="AM314" s="204"/>
      <c r="AN314" s="204"/>
      <c r="AO314" s="204"/>
      <c r="AP314" s="204"/>
      <c r="AQ314" s="203"/>
      <c r="AR314" s="203"/>
      <c r="AS314" s="204"/>
      <c r="AT314" s="204"/>
      <c r="AU314" s="207" t="s">
        <v>790</v>
      </c>
      <c r="AV314" s="208" t="s">
        <v>791</v>
      </c>
      <c r="AW314" s="20" t="s">
        <v>703</v>
      </c>
      <c r="AX314" s="20" t="s">
        <v>704</v>
      </c>
    </row>
    <row r="315" spans="1:51" hidden="1" outlineLevel="3" x14ac:dyDescent="0.2">
      <c r="A315" s="73">
        <v>3</v>
      </c>
      <c r="B315" s="73">
        <v>0</v>
      </c>
      <c r="C315" s="73">
        <v>1</v>
      </c>
      <c r="D315" s="73">
        <v>6</v>
      </c>
      <c r="E315" s="237" t="s">
        <v>138</v>
      </c>
      <c r="F315" s="28" t="str">
        <f t="shared" si="6"/>
        <v>3.0.1.6.001</v>
      </c>
      <c r="G315" s="105"/>
      <c r="H315" s="105"/>
      <c r="I315" s="105"/>
      <c r="J315" s="158"/>
      <c r="K315" s="158" t="s">
        <v>220</v>
      </c>
      <c r="L315" s="73" t="s">
        <v>221</v>
      </c>
      <c r="M315" s="105"/>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105"/>
      <c r="AW315" s="286"/>
      <c r="AX315" s="286"/>
    </row>
    <row r="316" spans="1:51" ht="40.799999999999997" hidden="1" outlineLevel="4" x14ac:dyDescent="0.2">
      <c r="A316" s="66">
        <v>3</v>
      </c>
      <c r="B316" s="66">
        <v>0</v>
      </c>
      <c r="C316" s="66">
        <v>1</v>
      </c>
      <c r="D316" s="66">
        <v>6</v>
      </c>
      <c r="E316" s="56" t="s">
        <v>138</v>
      </c>
      <c r="F316" s="255" t="str">
        <f t="shared" si="6"/>
        <v>3.0.1.6.001</v>
      </c>
      <c r="G316" s="94"/>
      <c r="H316" s="94"/>
      <c r="I316" s="94"/>
      <c r="J316" s="92" t="str">
        <f>IFERROR(LOOKUP("X",M316:AT316,M$1:AT$1),"--")</f>
        <v>--</v>
      </c>
      <c r="K316" s="273" t="s">
        <v>222</v>
      </c>
      <c r="L316" s="272" t="s">
        <v>223</v>
      </c>
      <c r="M316" s="70"/>
      <c r="AC316" s="70"/>
      <c r="AQ316" s="70"/>
      <c r="AR316" s="70"/>
      <c r="AU316" s="64" t="s">
        <v>224</v>
      </c>
      <c r="AV316" s="71" t="s">
        <v>225</v>
      </c>
      <c r="AW316" s="18" t="s">
        <v>691</v>
      </c>
      <c r="AX316" s="18" t="s">
        <v>692</v>
      </c>
      <c r="AY316" s="1" t="s">
        <v>123</v>
      </c>
    </row>
    <row r="317" spans="1:51" ht="11.25" hidden="1" customHeight="1" outlineLevel="5" x14ac:dyDescent="0.2">
      <c r="A317" s="201"/>
      <c r="B317" s="201"/>
      <c r="C317" s="201"/>
      <c r="D317" s="201"/>
      <c r="E317" s="201"/>
      <c r="F317" s="256"/>
      <c r="G317" s="193" t="s">
        <v>148</v>
      </c>
      <c r="H317" s="196" t="s">
        <v>138</v>
      </c>
      <c r="I317" s="193" t="str">
        <f>F316&amp;"."&amp;Table2[[#This Row],[Deliverable Type]]&amp;"."&amp;Table2[[#This Row],[Deliverable ID]]</f>
        <v>3.0.1.6.001.PL.001</v>
      </c>
      <c r="J317" s="194" t="str">
        <f>J316</f>
        <v>--</v>
      </c>
      <c r="K317" s="206" t="s">
        <v>817</v>
      </c>
      <c r="L317" s="213" t="s">
        <v>818</v>
      </c>
      <c r="M317" s="203"/>
      <c r="N317" s="204"/>
      <c r="O317" s="204"/>
      <c r="P317" s="204"/>
      <c r="Q317" s="204"/>
      <c r="R317" s="204"/>
      <c r="S317" s="204"/>
      <c r="T317" s="204"/>
      <c r="U317" s="204"/>
      <c r="V317" s="204"/>
      <c r="W317" s="204"/>
      <c r="X317" s="204"/>
      <c r="Y317" s="204"/>
      <c r="Z317" s="204"/>
      <c r="AA317" s="204"/>
      <c r="AB317" s="204"/>
      <c r="AC317" s="203"/>
      <c r="AD317" s="204"/>
      <c r="AE317" s="204"/>
      <c r="AF317" s="204"/>
      <c r="AG317" s="204"/>
      <c r="AH317" s="204"/>
      <c r="AI317" s="204"/>
      <c r="AJ317" s="204"/>
      <c r="AK317" s="204"/>
      <c r="AL317" s="204"/>
      <c r="AM317" s="204"/>
      <c r="AN317" s="204"/>
      <c r="AO317" s="204"/>
      <c r="AP317" s="204"/>
      <c r="AQ317" s="203"/>
      <c r="AR317" s="203"/>
      <c r="AS317" s="204"/>
      <c r="AT317" s="204"/>
      <c r="AU317" s="207" t="s">
        <v>429</v>
      </c>
      <c r="AV317" s="208" t="s">
        <v>152</v>
      </c>
      <c r="AW317" s="18" t="s">
        <v>691</v>
      </c>
      <c r="AX317" s="18" t="s">
        <v>692</v>
      </c>
    </row>
    <row r="318" spans="1:51" ht="11.25" hidden="1" customHeight="1" outlineLevel="5" x14ac:dyDescent="0.2">
      <c r="A318" s="201"/>
      <c r="B318" s="201"/>
      <c r="C318" s="201"/>
      <c r="D318" s="201"/>
      <c r="E318" s="201"/>
      <c r="F318" s="256"/>
      <c r="G318" s="193" t="s">
        <v>148</v>
      </c>
      <c r="H318" s="196" t="s">
        <v>229</v>
      </c>
      <c r="I318" s="193" t="str">
        <f>F316&amp;"."&amp;Table2[[#This Row],[Deliverable Type]]&amp;"."&amp;Table2[[#This Row],[Deliverable ID]]</f>
        <v>3.0.1.6.001.PL.002</v>
      </c>
      <c r="J318" s="194" t="s">
        <v>110</v>
      </c>
      <c r="K318" s="206" t="s">
        <v>406</v>
      </c>
      <c r="L318" s="213" t="s">
        <v>407</v>
      </c>
      <c r="M318" s="203"/>
      <c r="N318" s="204"/>
      <c r="O318" s="204"/>
      <c r="P318" s="204"/>
      <c r="Q318" s="204"/>
      <c r="R318" s="204"/>
      <c r="S318" s="204"/>
      <c r="T318" s="204"/>
      <c r="U318" s="204"/>
      <c r="V318" s="204"/>
      <c r="W318" s="204"/>
      <c r="X318" s="204"/>
      <c r="Y318" s="204"/>
      <c r="Z318" s="204"/>
      <c r="AA318" s="204"/>
      <c r="AB318" s="204"/>
      <c r="AC318" s="203"/>
      <c r="AD318" s="204"/>
      <c r="AE318" s="204"/>
      <c r="AF318" s="204"/>
      <c r="AG318" s="204"/>
      <c r="AH318" s="204"/>
      <c r="AI318" s="204"/>
      <c r="AJ318" s="204"/>
      <c r="AK318" s="204"/>
      <c r="AL318" s="204"/>
      <c r="AM318" s="204"/>
      <c r="AN318" s="204"/>
      <c r="AO318" s="204"/>
      <c r="AP318" s="204"/>
      <c r="AQ318" s="203"/>
      <c r="AR318" s="203"/>
      <c r="AS318" s="204"/>
      <c r="AT318" s="204"/>
      <c r="AU318" s="207" t="s">
        <v>429</v>
      </c>
      <c r="AV318" s="208" t="s">
        <v>152</v>
      </c>
      <c r="AW318" s="18" t="s">
        <v>691</v>
      </c>
      <c r="AX318" s="18" t="s">
        <v>692</v>
      </c>
    </row>
    <row r="319" spans="1:51" ht="11.25" hidden="1" customHeight="1" outlineLevel="5" x14ac:dyDescent="0.2">
      <c r="A319" s="201"/>
      <c r="B319" s="201"/>
      <c r="C319" s="201"/>
      <c r="D319" s="201"/>
      <c r="E319" s="201"/>
      <c r="F319" s="256"/>
      <c r="G319" s="193" t="s">
        <v>226</v>
      </c>
      <c r="H319" s="196" t="s">
        <v>231</v>
      </c>
      <c r="I319" s="193" t="str">
        <f>F316&amp;"."&amp;Table2[[#This Row],[Deliverable Type]]&amp;"."&amp;Table2[[#This Row],[Deliverable ID]]</f>
        <v>3.0.1.6.001.MS.003</v>
      </c>
      <c r="J319" s="194" t="str">
        <f>J316</f>
        <v>--</v>
      </c>
      <c r="K319" s="206" t="s">
        <v>819</v>
      </c>
      <c r="L319" s="213" t="s">
        <v>820</v>
      </c>
      <c r="M319" s="203"/>
      <c r="N319" s="204"/>
      <c r="O319" s="204"/>
      <c r="P319" s="204"/>
      <c r="Q319" s="204"/>
      <c r="R319" s="204"/>
      <c r="S319" s="204"/>
      <c r="T319" s="204"/>
      <c r="U319" s="204"/>
      <c r="V319" s="204"/>
      <c r="W319" s="204"/>
      <c r="X319" s="204"/>
      <c r="Y319" s="204"/>
      <c r="Z319" s="204"/>
      <c r="AA319" s="204"/>
      <c r="AB319" s="204"/>
      <c r="AC319" s="203"/>
      <c r="AD319" s="204"/>
      <c r="AE319" s="204"/>
      <c r="AF319" s="204"/>
      <c r="AG319" s="204"/>
      <c r="AH319" s="204"/>
      <c r="AI319" s="204"/>
      <c r="AJ319" s="204"/>
      <c r="AK319" s="204"/>
      <c r="AL319" s="204"/>
      <c r="AM319" s="204"/>
      <c r="AN319" s="204"/>
      <c r="AO319" s="204"/>
      <c r="AP319" s="204"/>
      <c r="AQ319" s="203"/>
      <c r="AR319" s="203"/>
      <c r="AS319" s="204"/>
      <c r="AT319" s="204"/>
      <c r="AU319" s="207" t="s">
        <v>429</v>
      </c>
      <c r="AV319" s="208" t="s">
        <v>152</v>
      </c>
      <c r="AW319" s="16" t="s">
        <v>695</v>
      </c>
      <c r="AX319" s="16" t="s">
        <v>696</v>
      </c>
    </row>
    <row r="320" spans="1:51" ht="11.25" hidden="1" customHeight="1" outlineLevel="5" x14ac:dyDescent="0.2">
      <c r="A320" s="201"/>
      <c r="B320" s="201"/>
      <c r="C320" s="201"/>
      <c r="D320" s="201"/>
      <c r="E320" s="201"/>
      <c r="F320" s="256"/>
      <c r="G320" s="193" t="s">
        <v>226</v>
      </c>
      <c r="H320" s="196" t="s">
        <v>234</v>
      </c>
      <c r="I320" s="193" t="str">
        <f>F316&amp;"."&amp;Table2[[#This Row],[Deliverable Type]]&amp;"."&amp;Table2[[#This Row],[Deliverable ID]]</f>
        <v>3.0.1.6.001.MS.004</v>
      </c>
      <c r="J320" s="194" t="str">
        <f t="shared" ref="J320:J321" si="10">J319</f>
        <v>--</v>
      </c>
      <c r="K320" s="206" t="s">
        <v>821</v>
      </c>
      <c r="L320" s="213" t="s">
        <v>822</v>
      </c>
      <c r="M320" s="203"/>
      <c r="N320" s="204"/>
      <c r="O320" s="204"/>
      <c r="P320" s="204"/>
      <c r="Q320" s="204"/>
      <c r="R320" s="204"/>
      <c r="S320" s="204"/>
      <c r="T320" s="204"/>
      <c r="U320" s="204"/>
      <c r="V320" s="204"/>
      <c r="W320" s="204"/>
      <c r="X320" s="204"/>
      <c r="Y320" s="204"/>
      <c r="Z320" s="204"/>
      <c r="AA320" s="204"/>
      <c r="AB320" s="204"/>
      <c r="AC320" s="203"/>
      <c r="AD320" s="204"/>
      <c r="AE320" s="204"/>
      <c r="AF320" s="204"/>
      <c r="AG320" s="204"/>
      <c r="AH320" s="204"/>
      <c r="AI320" s="204"/>
      <c r="AJ320" s="204"/>
      <c r="AK320" s="204"/>
      <c r="AL320" s="204"/>
      <c r="AM320" s="204"/>
      <c r="AN320" s="204"/>
      <c r="AO320" s="204"/>
      <c r="AP320" s="204"/>
      <c r="AQ320" s="203"/>
      <c r="AR320" s="203"/>
      <c r="AS320" s="204"/>
      <c r="AT320" s="204"/>
      <c r="AU320" s="207" t="s">
        <v>429</v>
      </c>
      <c r="AV320" s="208" t="s">
        <v>152</v>
      </c>
      <c r="AW320" s="16" t="s">
        <v>695</v>
      </c>
      <c r="AX320" s="16" t="s">
        <v>696</v>
      </c>
    </row>
    <row r="321" spans="1:51" ht="11.25" hidden="1" customHeight="1" outlineLevel="5" x14ac:dyDescent="0.2">
      <c r="A321" s="201"/>
      <c r="B321" s="201"/>
      <c r="C321" s="201"/>
      <c r="D321" s="201"/>
      <c r="E321" s="201"/>
      <c r="F321" s="256"/>
      <c r="G321" s="193" t="s">
        <v>217</v>
      </c>
      <c r="H321" s="196" t="s">
        <v>237</v>
      </c>
      <c r="I321" s="193" t="str">
        <f>F316&amp;"."&amp;Table2[[#This Row],[Deliverable Type]]&amp;"."&amp;Table2[[#This Row],[Deliverable ID]]</f>
        <v>3.0.1.6.001.RA.005</v>
      </c>
      <c r="J321" s="194" t="str">
        <f t="shared" si="10"/>
        <v>--</v>
      </c>
      <c r="K321" s="206" t="s">
        <v>823</v>
      </c>
      <c r="L321" s="213" t="s">
        <v>824</v>
      </c>
      <c r="M321" s="203"/>
      <c r="N321" s="204"/>
      <c r="O321" s="204"/>
      <c r="P321" s="204"/>
      <c r="Q321" s="204"/>
      <c r="R321" s="204"/>
      <c r="S321" s="204"/>
      <c r="T321" s="204"/>
      <c r="U321" s="204"/>
      <c r="V321" s="204"/>
      <c r="W321" s="204"/>
      <c r="X321" s="204"/>
      <c r="Y321" s="204"/>
      <c r="Z321" s="204"/>
      <c r="AA321" s="204"/>
      <c r="AB321" s="204"/>
      <c r="AC321" s="203"/>
      <c r="AD321" s="204"/>
      <c r="AE321" s="204"/>
      <c r="AF321" s="204"/>
      <c r="AG321" s="204"/>
      <c r="AH321" s="204"/>
      <c r="AI321" s="204"/>
      <c r="AJ321" s="204"/>
      <c r="AK321" s="204"/>
      <c r="AL321" s="204"/>
      <c r="AM321" s="204"/>
      <c r="AN321" s="204"/>
      <c r="AO321" s="204"/>
      <c r="AP321" s="204"/>
      <c r="AQ321" s="203"/>
      <c r="AR321" s="203"/>
      <c r="AS321" s="204"/>
      <c r="AT321" s="204"/>
      <c r="AU321" s="207" t="s">
        <v>429</v>
      </c>
      <c r="AV321" s="208" t="s">
        <v>152</v>
      </c>
      <c r="AW321" s="16" t="s">
        <v>695</v>
      </c>
      <c r="AX321" s="16" t="s">
        <v>696</v>
      </c>
    </row>
    <row r="322" spans="1:51" ht="20.399999999999999" hidden="1" outlineLevel="4" x14ac:dyDescent="0.2">
      <c r="A322" s="66">
        <v>3</v>
      </c>
      <c r="B322" s="66">
        <v>0</v>
      </c>
      <c r="C322" s="66">
        <v>1</v>
      </c>
      <c r="D322" s="66">
        <v>6</v>
      </c>
      <c r="E322" s="56" t="s">
        <v>772</v>
      </c>
      <c r="F322" s="255" t="str">
        <f t="shared" si="6"/>
        <v>3.0.1.6.101</v>
      </c>
      <c r="G322" s="94"/>
      <c r="H322" s="94"/>
      <c r="I322" s="94"/>
      <c r="J322" s="92" t="str">
        <f>IFERROR(LOOKUP("X",M322:AT322,M$1:AT$1),"--")</f>
        <v>K-PMA</v>
      </c>
      <c r="K322" s="94" t="s">
        <v>825</v>
      </c>
      <c r="L322" s="134" t="s">
        <v>826</v>
      </c>
      <c r="M322" s="70"/>
      <c r="AC322" s="70"/>
      <c r="AQ322" s="70" t="s">
        <v>123</v>
      </c>
      <c r="AR322" s="70"/>
      <c r="AU322" s="89" t="s">
        <v>827</v>
      </c>
      <c r="AV322" s="71" t="s">
        <v>828</v>
      </c>
      <c r="AW322" s="16" t="s">
        <v>695</v>
      </c>
      <c r="AX322" s="16" t="s">
        <v>696</v>
      </c>
      <c r="AY322" s="1" t="s">
        <v>123</v>
      </c>
    </row>
    <row r="323" spans="1:51" ht="11.25" hidden="1" customHeight="1" outlineLevel="5" x14ac:dyDescent="0.2">
      <c r="A323" s="201"/>
      <c r="B323" s="201"/>
      <c r="C323" s="201"/>
      <c r="D323" s="201"/>
      <c r="E323" s="201"/>
      <c r="F323" s="256"/>
      <c r="G323" s="193" t="s">
        <v>253</v>
      </c>
      <c r="H323" s="196" t="s">
        <v>138</v>
      </c>
      <c r="I323" s="193" t="str">
        <f>F322&amp;"."&amp;Table2[[#This Row],[Deliverable Type]]&amp;"."&amp;Table2[[#This Row],[Deliverable ID]]</f>
        <v>3.0.1.6.101.RP.001</v>
      </c>
      <c r="J323" s="194" t="str">
        <f>J322</f>
        <v>K-PMA</v>
      </c>
      <c r="K323" s="206" t="s">
        <v>829</v>
      </c>
      <c r="L323" s="213" t="s">
        <v>830</v>
      </c>
      <c r="M323" s="203"/>
      <c r="N323" s="204"/>
      <c r="O323" s="204"/>
      <c r="P323" s="204"/>
      <c r="Q323" s="204"/>
      <c r="R323" s="204"/>
      <c r="S323" s="204"/>
      <c r="T323" s="204"/>
      <c r="U323" s="204"/>
      <c r="V323" s="204"/>
      <c r="W323" s="204"/>
      <c r="X323" s="204"/>
      <c r="Y323" s="204"/>
      <c r="Z323" s="204"/>
      <c r="AA323" s="204"/>
      <c r="AB323" s="204"/>
      <c r="AC323" s="203"/>
      <c r="AD323" s="204"/>
      <c r="AE323" s="204"/>
      <c r="AF323" s="204"/>
      <c r="AG323" s="204"/>
      <c r="AH323" s="204"/>
      <c r="AI323" s="204"/>
      <c r="AJ323" s="204"/>
      <c r="AK323" s="204"/>
      <c r="AL323" s="204"/>
      <c r="AM323" s="204"/>
      <c r="AN323" s="204"/>
      <c r="AO323" s="204"/>
      <c r="AP323" s="204"/>
      <c r="AQ323" s="203"/>
      <c r="AR323" s="203"/>
      <c r="AS323" s="204"/>
      <c r="AT323" s="204"/>
      <c r="AU323" s="207" t="s">
        <v>429</v>
      </c>
      <c r="AV323" s="208" t="s">
        <v>152</v>
      </c>
      <c r="AW323" s="16" t="s">
        <v>695</v>
      </c>
      <c r="AX323" s="16" t="s">
        <v>696</v>
      </c>
    </row>
    <row r="324" spans="1:51" ht="20.399999999999999" hidden="1" outlineLevel="4" x14ac:dyDescent="0.2">
      <c r="A324" s="66">
        <v>3</v>
      </c>
      <c r="B324" s="66">
        <v>0</v>
      </c>
      <c r="C324" s="66">
        <v>1</v>
      </c>
      <c r="D324" s="66">
        <v>6</v>
      </c>
      <c r="E324" s="56" t="s">
        <v>714</v>
      </c>
      <c r="F324" s="255" t="str">
        <f t="shared" si="6"/>
        <v>3.0.1.6.301</v>
      </c>
      <c r="G324" s="94"/>
      <c r="H324" s="94"/>
      <c r="I324" s="94"/>
      <c r="J324" s="92" t="str">
        <f>IFERROR(LOOKUP("X",M324:AT324,M$1:AT$1),"--")</f>
        <v>K-PMA</v>
      </c>
      <c r="K324" s="94" t="s">
        <v>831</v>
      </c>
      <c r="L324" s="134" t="s">
        <v>832</v>
      </c>
      <c r="M324" s="70"/>
      <c r="AC324" s="70"/>
      <c r="AQ324" s="70" t="s">
        <v>123</v>
      </c>
      <c r="AR324" s="70"/>
      <c r="AU324" s="89" t="s">
        <v>827</v>
      </c>
      <c r="AV324" s="71" t="s">
        <v>828</v>
      </c>
      <c r="AW324" s="20" t="s">
        <v>703</v>
      </c>
      <c r="AX324" s="20" t="s">
        <v>704</v>
      </c>
      <c r="AY324" s="1" t="s">
        <v>123</v>
      </c>
    </row>
    <row r="325" spans="1:51" ht="22.5" hidden="1" customHeight="1" outlineLevel="5" x14ac:dyDescent="0.2">
      <c r="A325" s="201"/>
      <c r="B325" s="201"/>
      <c r="C325" s="201"/>
      <c r="D325" s="201"/>
      <c r="E325" s="201"/>
      <c r="F325" s="256"/>
      <c r="G325" s="193" t="s">
        <v>253</v>
      </c>
      <c r="H325" s="196" t="s">
        <v>138</v>
      </c>
      <c r="I325" s="193" t="str">
        <f>F324&amp;"."&amp;Table2[[#This Row],[Deliverable Type]]&amp;"."&amp;Table2[[#This Row],[Deliverable ID]]</f>
        <v>3.0.1.6.301.RP.001</v>
      </c>
      <c r="J325" s="194" t="str">
        <f>J324</f>
        <v>K-PMA</v>
      </c>
      <c r="K325" s="206" t="s">
        <v>833</v>
      </c>
      <c r="L325" s="213" t="s">
        <v>834</v>
      </c>
      <c r="M325" s="203"/>
      <c r="N325" s="204"/>
      <c r="O325" s="204"/>
      <c r="P325" s="204"/>
      <c r="Q325" s="204"/>
      <c r="R325" s="204"/>
      <c r="S325" s="204"/>
      <c r="T325" s="204"/>
      <c r="U325" s="204"/>
      <c r="V325" s="204"/>
      <c r="W325" s="204"/>
      <c r="X325" s="204"/>
      <c r="Y325" s="204"/>
      <c r="Z325" s="204"/>
      <c r="AA325" s="204"/>
      <c r="AB325" s="204"/>
      <c r="AC325" s="203"/>
      <c r="AD325" s="204"/>
      <c r="AE325" s="204"/>
      <c r="AF325" s="204"/>
      <c r="AG325" s="204"/>
      <c r="AH325" s="204"/>
      <c r="AI325" s="204"/>
      <c r="AJ325" s="204"/>
      <c r="AK325" s="204"/>
      <c r="AL325" s="204"/>
      <c r="AM325" s="204"/>
      <c r="AN325" s="204"/>
      <c r="AO325" s="204"/>
      <c r="AP325" s="204"/>
      <c r="AQ325" s="203"/>
      <c r="AR325" s="203"/>
      <c r="AS325" s="204"/>
      <c r="AT325" s="204"/>
      <c r="AU325" s="207" t="s">
        <v>429</v>
      </c>
      <c r="AV325" s="208" t="s">
        <v>152</v>
      </c>
      <c r="AW325" s="20" t="s">
        <v>703</v>
      </c>
      <c r="AX325" s="20" t="s">
        <v>704</v>
      </c>
    </row>
    <row r="326" spans="1:51" ht="20.399999999999999" hidden="1" outlineLevel="4" x14ac:dyDescent="0.2">
      <c r="A326" s="66">
        <v>3</v>
      </c>
      <c r="B326" s="66">
        <v>0</v>
      </c>
      <c r="C326" s="66">
        <v>1</v>
      </c>
      <c r="D326" s="66">
        <v>6</v>
      </c>
      <c r="E326" s="56" t="s">
        <v>719</v>
      </c>
      <c r="F326" s="255" t="str">
        <f t="shared" si="6"/>
        <v>3.0.1.6.302</v>
      </c>
      <c r="G326" s="94"/>
      <c r="H326" s="94"/>
      <c r="I326" s="94"/>
      <c r="J326" s="92" t="str">
        <f>IFERROR(LOOKUP("X",M326:AT326,M$1:AT$1),"--")</f>
        <v>K-PMA</v>
      </c>
      <c r="K326" s="94" t="s">
        <v>835</v>
      </c>
      <c r="L326" s="134" t="s">
        <v>836</v>
      </c>
      <c r="M326" s="70"/>
      <c r="AC326" s="70"/>
      <c r="AQ326" s="70" t="s">
        <v>123</v>
      </c>
      <c r="AR326" s="70"/>
      <c r="AU326" s="89" t="s">
        <v>837</v>
      </c>
      <c r="AV326" s="71" t="s">
        <v>838</v>
      </c>
      <c r="AW326" s="20" t="s">
        <v>703</v>
      </c>
      <c r="AX326" s="20" t="s">
        <v>704</v>
      </c>
      <c r="AY326" s="1" t="s">
        <v>123</v>
      </c>
    </row>
    <row r="327" spans="1:51" ht="11.25" hidden="1" customHeight="1" outlineLevel="5" x14ac:dyDescent="0.2">
      <c r="A327" s="201"/>
      <c r="B327" s="201"/>
      <c r="C327" s="201"/>
      <c r="D327" s="201"/>
      <c r="E327" s="201"/>
      <c r="F327" s="256"/>
      <c r="G327" s="193" t="s">
        <v>157</v>
      </c>
      <c r="H327" s="196" t="s">
        <v>138</v>
      </c>
      <c r="I327" s="193" t="str">
        <f>F326&amp;"."&amp;Table2[[#This Row],[Deliverable Type]]&amp;"."&amp;Table2[[#This Row],[Deliverable ID]]</f>
        <v>3.0.1.6.302.SP.001</v>
      </c>
      <c r="J327" s="194" t="str">
        <f>J326</f>
        <v>K-PMA</v>
      </c>
      <c r="K327" s="206" t="s">
        <v>839</v>
      </c>
      <c r="L327" s="213" t="s">
        <v>840</v>
      </c>
      <c r="M327" s="203"/>
      <c r="N327" s="204"/>
      <c r="O327" s="204"/>
      <c r="P327" s="204"/>
      <c r="Q327" s="204"/>
      <c r="R327" s="204"/>
      <c r="S327" s="204"/>
      <c r="T327" s="204"/>
      <c r="U327" s="204"/>
      <c r="V327" s="204"/>
      <c r="W327" s="204"/>
      <c r="X327" s="204"/>
      <c r="Y327" s="204"/>
      <c r="Z327" s="204"/>
      <c r="AA327" s="204"/>
      <c r="AB327" s="204"/>
      <c r="AC327" s="203"/>
      <c r="AD327" s="204"/>
      <c r="AE327" s="204"/>
      <c r="AF327" s="204"/>
      <c r="AG327" s="204"/>
      <c r="AH327" s="204"/>
      <c r="AI327" s="204"/>
      <c r="AJ327" s="204"/>
      <c r="AK327" s="204"/>
      <c r="AL327" s="204"/>
      <c r="AM327" s="204"/>
      <c r="AN327" s="204"/>
      <c r="AO327" s="204"/>
      <c r="AP327" s="204"/>
      <c r="AQ327" s="203"/>
      <c r="AR327" s="203"/>
      <c r="AS327" s="204"/>
      <c r="AT327" s="204"/>
      <c r="AU327" s="207" t="s">
        <v>429</v>
      </c>
      <c r="AV327" s="208" t="s">
        <v>152</v>
      </c>
      <c r="AW327" s="20" t="s">
        <v>703</v>
      </c>
      <c r="AX327" s="20" t="s">
        <v>704</v>
      </c>
    </row>
    <row r="328" spans="1:51" hidden="1" outlineLevel="2" x14ac:dyDescent="0.2">
      <c r="A328" s="26">
        <v>3</v>
      </c>
      <c r="B328" s="26">
        <v>0</v>
      </c>
      <c r="C328" s="26">
        <v>2</v>
      </c>
      <c r="D328" s="26">
        <v>0</v>
      </c>
      <c r="E328" s="236" t="s">
        <v>138</v>
      </c>
      <c r="F328" s="27" t="str">
        <f t="shared" si="6"/>
        <v>3.0.2.0.001</v>
      </c>
      <c r="G328" s="104"/>
      <c r="H328" s="104"/>
      <c r="I328" s="104"/>
      <c r="J328" s="157"/>
      <c r="K328" s="104" t="s">
        <v>243</v>
      </c>
      <c r="L328" s="72" t="s">
        <v>244</v>
      </c>
      <c r="M328" s="104"/>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104"/>
      <c r="AW328" s="72"/>
      <c r="AX328" s="72"/>
    </row>
    <row r="329" spans="1:51" hidden="1" outlineLevel="3" x14ac:dyDescent="0.2">
      <c r="A329" s="73">
        <v>3</v>
      </c>
      <c r="B329" s="73">
        <v>0</v>
      </c>
      <c r="C329" s="73">
        <v>2</v>
      </c>
      <c r="D329" s="73">
        <v>1</v>
      </c>
      <c r="E329" s="237" t="s">
        <v>138</v>
      </c>
      <c r="F329" s="28" t="str">
        <f t="shared" si="6"/>
        <v>3.0.2.1.001</v>
      </c>
      <c r="G329" s="105"/>
      <c r="H329" s="105"/>
      <c r="I329" s="105"/>
      <c r="J329" s="158"/>
      <c r="K329" s="158" t="s">
        <v>245</v>
      </c>
      <c r="L329" s="73" t="s">
        <v>246</v>
      </c>
      <c r="M329" s="105"/>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105"/>
      <c r="AW329" s="286"/>
      <c r="AX329" s="286"/>
    </row>
    <row r="330" spans="1:51" ht="20.399999999999999" hidden="1" outlineLevel="4" x14ac:dyDescent="0.2">
      <c r="A330" s="66">
        <v>3</v>
      </c>
      <c r="B330" s="66">
        <v>0</v>
      </c>
      <c r="C330" s="66">
        <v>2</v>
      </c>
      <c r="D330" s="66">
        <v>1</v>
      </c>
      <c r="E330" s="56" t="s">
        <v>772</v>
      </c>
      <c r="F330" s="255" t="str">
        <f t="shared" si="6"/>
        <v>3.0.2.1.101</v>
      </c>
      <c r="G330" s="94"/>
      <c r="H330" s="94"/>
      <c r="I330" s="94"/>
      <c r="J330" s="92" t="str">
        <f>IFERROR(LOOKUP("X",M330:AT330,M$1:AT$1),"--")</f>
        <v>E-LSU</v>
      </c>
      <c r="K330" s="97" t="s">
        <v>841</v>
      </c>
      <c r="L330" s="128" t="s">
        <v>842</v>
      </c>
      <c r="M330" s="70"/>
      <c r="AC330" s="70" t="s">
        <v>123</v>
      </c>
      <c r="AQ330" s="70"/>
      <c r="AR330" s="70"/>
      <c r="AU330" s="89"/>
      <c r="AV330" s="2"/>
      <c r="AW330" s="16" t="s">
        <v>695</v>
      </c>
      <c r="AX330" s="16" t="s">
        <v>696</v>
      </c>
      <c r="AY330" s="55" t="s">
        <v>123</v>
      </c>
    </row>
    <row r="331" spans="1:51" ht="11.25" hidden="1" customHeight="1" outlineLevel="5" x14ac:dyDescent="0.2">
      <c r="A331" s="201"/>
      <c r="B331" s="201"/>
      <c r="C331" s="201"/>
      <c r="D331" s="201"/>
      <c r="E331" s="201"/>
      <c r="F331" s="256"/>
      <c r="G331" s="193" t="s">
        <v>202</v>
      </c>
      <c r="H331" s="196" t="s">
        <v>138</v>
      </c>
      <c r="I331" s="193" t="str">
        <f>F330&amp;"."&amp;Table2[[#This Row],[Deliverable Type]]&amp;"."&amp;Table2[[#This Row],[Deliverable ID]]</f>
        <v>3.0.2.1.101.SN.001</v>
      </c>
      <c r="J331" s="194" t="str">
        <f>J330</f>
        <v>E-LSU</v>
      </c>
      <c r="K331" s="206" t="s">
        <v>843</v>
      </c>
      <c r="L331" s="213" t="s">
        <v>844</v>
      </c>
      <c r="M331" s="203"/>
      <c r="N331" s="204"/>
      <c r="O331" s="204"/>
      <c r="P331" s="204"/>
      <c r="Q331" s="204"/>
      <c r="R331" s="204"/>
      <c r="S331" s="204"/>
      <c r="T331" s="204"/>
      <c r="U331" s="204"/>
      <c r="V331" s="204"/>
      <c r="W331" s="204"/>
      <c r="X331" s="204"/>
      <c r="Y331" s="204"/>
      <c r="Z331" s="204"/>
      <c r="AA331" s="204"/>
      <c r="AB331" s="204"/>
      <c r="AC331" s="203"/>
      <c r="AD331" s="204"/>
      <c r="AE331" s="204"/>
      <c r="AF331" s="204"/>
      <c r="AG331" s="204"/>
      <c r="AH331" s="204"/>
      <c r="AI331" s="204"/>
      <c r="AJ331" s="204"/>
      <c r="AK331" s="204"/>
      <c r="AL331" s="204"/>
      <c r="AM331" s="204"/>
      <c r="AN331" s="204"/>
      <c r="AO331" s="204"/>
      <c r="AP331" s="204"/>
      <c r="AQ331" s="203"/>
      <c r="AR331" s="203"/>
      <c r="AS331" s="204"/>
      <c r="AT331" s="204"/>
      <c r="AU331" s="207" t="s">
        <v>429</v>
      </c>
      <c r="AV331" s="208" t="s">
        <v>152</v>
      </c>
      <c r="AW331" s="16" t="s">
        <v>695</v>
      </c>
      <c r="AX331" s="16" t="s">
        <v>696</v>
      </c>
    </row>
    <row r="332" spans="1:51" hidden="1" outlineLevel="4" x14ac:dyDescent="0.2">
      <c r="A332" s="66">
        <v>3</v>
      </c>
      <c r="B332" s="66">
        <v>0</v>
      </c>
      <c r="C332" s="66">
        <v>2</v>
      </c>
      <c r="D332" s="66">
        <v>1</v>
      </c>
      <c r="E332" s="56" t="s">
        <v>774</v>
      </c>
      <c r="F332" s="255" t="str">
        <f t="shared" si="6"/>
        <v>3.0.2.1.102</v>
      </c>
      <c r="G332" s="94"/>
      <c r="H332" s="94"/>
      <c r="I332" s="94"/>
      <c r="J332" s="92" t="str">
        <f>IFERROR(LOOKUP("X",M332:AT332,M$1:AT$1),"--")</f>
        <v>K-PMA</v>
      </c>
      <c r="K332" s="97" t="s">
        <v>845</v>
      </c>
      <c r="L332" s="132" t="s">
        <v>846</v>
      </c>
      <c r="M332" s="70"/>
      <c r="AC332" s="70"/>
      <c r="AQ332" s="70" t="s">
        <v>123</v>
      </c>
      <c r="AR332" s="70"/>
      <c r="AU332" s="89"/>
      <c r="AV332" s="2"/>
      <c r="AW332" s="16" t="s">
        <v>695</v>
      </c>
      <c r="AX332" s="16" t="s">
        <v>696</v>
      </c>
      <c r="AY332" s="55"/>
    </row>
    <row r="333" spans="1:51" hidden="1" outlineLevel="3" x14ac:dyDescent="0.2">
      <c r="A333" s="73">
        <v>3</v>
      </c>
      <c r="B333" s="73">
        <v>0</v>
      </c>
      <c r="C333" s="73">
        <v>2</v>
      </c>
      <c r="D333" s="73">
        <v>2</v>
      </c>
      <c r="E333" s="237" t="s">
        <v>138</v>
      </c>
      <c r="F333" s="28" t="str">
        <f t="shared" si="6"/>
        <v>3.0.2.2.001</v>
      </c>
      <c r="G333" s="105"/>
      <c r="H333" s="105"/>
      <c r="I333" s="105"/>
      <c r="J333" s="158"/>
      <c r="K333" s="158" t="s">
        <v>247</v>
      </c>
      <c r="L333" s="73" t="s">
        <v>248</v>
      </c>
      <c r="M333" s="105"/>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105"/>
      <c r="AW333" s="286"/>
      <c r="AX333" s="286"/>
    </row>
    <row r="334" spans="1:51" ht="20.399999999999999" hidden="1" outlineLevel="4" x14ac:dyDescent="0.2">
      <c r="A334" s="66">
        <v>3</v>
      </c>
      <c r="B334" s="66">
        <v>0</v>
      </c>
      <c r="C334" s="66">
        <v>2</v>
      </c>
      <c r="D334" s="66">
        <v>2</v>
      </c>
      <c r="E334" s="56" t="s">
        <v>772</v>
      </c>
      <c r="F334" s="255" t="str">
        <f t="shared" si="6"/>
        <v>3.0.2.2.101</v>
      </c>
      <c r="G334" s="94"/>
      <c r="H334" s="94"/>
      <c r="I334" s="94"/>
      <c r="J334" s="92" t="str">
        <f>IFERROR(LOOKUP("X",M334:AT334,M$1:AT$1),"--")</f>
        <v>A-ARG</v>
      </c>
      <c r="K334" s="89" t="s">
        <v>847</v>
      </c>
      <c r="L334" s="128" t="s">
        <v>848</v>
      </c>
      <c r="M334" s="70" t="s">
        <v>123</v>
      </c>
      <c r="AC334" s="70"/>
      <c r="AQ334" s="70"/>
      <c r="AR334" s="70"/>
      <c r="AU334" s="89"/>
      <c r="AV334" s="71"/>
      <c r="AW334" s="16" t="s">
        <v>695</v>
      </c>
      <c r="AX334" s="16" t="s">
        <v>696</v>
      </c>
      <c r="AY334" s="1" t="s">
        <v>123</v>
      </c>
    </row>
    <row r="335" spans="1:51" hidden="1" outlineLevel="5" x14ac:dyDescent="0.2">
      <c r="A335" s="201"/>
      <c r="B335" s="201"/>
      <c r="C335" s="201"/>
      <c r="D335" s="201"/>
      <c r="E335" s="201"/>
      <c r="F335" s="256"/>
      <c r="G335" s="193" t="s">
        <v>253</v>
      </c>
      <c r="H335" s="196" t="s">
        <v>138</v>
      </c>
      <c r="I335" s="193" t="str">
        <f>F334&amp;"."&amp;Table2[[#This Row],[Deliverable Type]]&amp;"."&amp;Table2[[#This Row],[Deliverable ID]]</f>
        <v>3.0.2.2.101.RP.001</v>
      </c>
      <c r="J335" s="194" t="str">
        <f>J334</f>
        <v>A-ARG</v>
      </c>
      <c r="K335" s="206" t="s">
        <v>254</v>
      </c>
      <c r="L335" s="210" t="s">
        <v>255</v>
      </c>
      <c r="M335" s="203"/>
      <c r="N335" s="204"/>
      <c r="O335" s="204"/>
      <c r="P335" s="204"/>
      <c r="Q335" s="204"/>
      <c r="R335" s="204"/>
      <c r="S335" s="204"/>
      <c r="T335" s="204"/>
      <c r="U335" s="204"/>
      <c r="V335" s="204"/>
      <c r="W335" s="204"/>
      <c r="X335" s="204"/>
      <c r="Y335" s="204"/>
      <c r="Z335" s="204"/>
      <c r="AA335" s="204"/>
      <c r="AB335" s="204"/>
      <c r="AC335" s="203"/>
      <c r="AD335" s="204"/>
      <c r="AE335" s="204"/>
      <c r="AF335" s="204"/>
      <c r="AG335" s="204"/>
      <c r="AH335" s="204"/>
      <c r="AI335" s="204"/>
      <c r="AJ335" s="204"/>
      <c r="AK335" s="204"/>
      <c r="AL335" s="204"/>
      <c r="AM335" s="204"/>
      <c r="AN335" s="204"/>
      <c r="AO335" s="204"/>
      <c r="AP335" s="204"/>
      <c r="AQ335" s="203"/>
      <c r="AR335" s="203"/>
      <c r="AS335" s="204"/>
      <c r="AT335" s="204"/>
      <c r="AU335" s="207" t="s">
        <v>151</v>
      </c>
      <c r="AV335" s="208" t="s">
        <v>152</v>
      </c>
      <c r="AW335" s="16" t="s">
        <v>695</v>
      </c>
      <c r="AX335" s="16" t="s">
        <v>696</v>
      </c>
    </row>
    <row r="336" spans="1:51" hidden="1" outlineLevel="5" x14ac:dyDescent="0.2">
      <c r="A336" s="201"/>
      <c r="B336" s="201"/>
      <c r="C336" s="201"/>
      <c r="D336" s="201"/>
      <c r="E336" s="201"/>
      <c r="F336" s="256"/>
      <c r="G336" s="193" t="s">
        <v>202</v>
      </c>
      <c r="H336" s="196" t="s">
        <v>229</v>
      </c>
      <c r="I336" s="193" t="str">
        <f>F334&amp;"."&amp;Table2[[#This Row],[Deliverable Type]]&amp;"."&amp;Table2[[#This Row],[Deliverable ID]]</f>
        <v>3.0.2.2.101.SN.002</v>
      </c>
      <c r="J336" s="194" t="str">
        <f>J335</f>
        <v>A-ARG</v>
      </c>
      <c r="K336" s="206" t="s">
        <v>256</v>
      </c>
      <c r="L336" s="210" t="s">
        <v>257</v>
      </c>
      <c r="M336" s="203"/>
      <c r="N336" s="204"/>
      <c r="O336" s="204"/>
      <c r="P336" s="204"/>
      <c r="Q336" s="204"/>
      <c r="R336" s="204"/>
      <c r="S336" s="204"/>
      <c r="T336" s="204"/>
      <c r="U336" s="204"/>
      <c r="V336" s="204"/>
      <c r="W336" s="204"/>
      <c r="X336" s="204"/>
      <c r="Y336" s="204"/>
      <c r="Z336" s="204"/>
      <c r="AA336" s="204"/>
      <c r="AB336" s="204"/>
      <c r="AC336" s="203"/>
      <c r="AD336" s="204"/>
      <c r="AE336" s="204"/>
      <c r="AF336" s="204"/>
      <c r="AG336" s="204"/>
      <c r="AH336" s="204"/>
      <c r="AI336" s="204"/>
      <c r="AJ336" s="204"/>
      <c r="AK336" s="204"/>
      <c r="AL336" s="204"/>
      <c r="AM336" s="204"/>
      <c r="AN336" s="204"/>
      <c r="AO336" s="204"/>
      <c r="AP336" s="204"/>
      <c r="AQ336" s="203"/>
      <c r="AR336" s="203"/>
      <c r="AS336" s="204"/>
      <c r="AT336" s="204"/>
      <c r="AU336" s="207" t="s">
        <v>151</v>
      </c>
      <c r="AV336" s="208" t="s">
        <v>152</v>
      </c>
      <c r="AW336" s="16" t="s">
        <v>695</v>
      </c>
      <c r="AX336" s="16" t="s">
        <v>696</v>
      </c>
    </row>
    <row r="337" spans="1:51" hidden="1" outlineLevel="3" x14ac:dyDescent="0.2">
      <c r="A337" s="73">
        <v>3</v>
      </c>
      <c r="B337" s="73">
        <v>0</v>
      </c>
      <c r="C337" s="73">
        <v>2</v>
      </c>
      <c r="D337" s="73">
        <v>3</v>
      </c>
      <c r="E337" s="237" t="s">
        <v>138</v>
      </c>
      <c r="F337" s="28" t="str">
        <f t="shared" si="6"/>
        <v>3.0.2.3.001</v>
      </c>
      <c r="G337" s="105"/>
      <c r="H337" s="105"/>
      <c r="I337" s="105"/>
      <c r="J337" s="158"/>
      <c r="K337" s="158" t="s">
        <v>258</v>
      </c>
      <c r="L337" s="73" t="s">
        <v>259</v>
      </c>
      <c r="M337" s="105"/>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105"/>
      <c r="AW337" s="286"/>
      <c r="AX337" s="286"/>
    </row>
    <row r="338" spans="1:51" hidden="1" outlineLevel="4" x14ac:dyDescent="0.2">
      <c r="A338" s="66">
        <v>3</v>
      </c>
      <c r="B338" s="66">
        <v>0</v>
      </c>
      <c r="C338" s="66">
        <v>2</v>
      </c>
      <c r="D338" s="66">
        <v>3</v>
      </c>
      <c r="E338" s="66">
        <v>101</v>
      </c>
      <c r="F338" s="255" t="str">
        <f t="shared" si="6"/>
        <v>3.0.2.3.101</v>
      </c>
      <c r="G338" s="94"/>
      <c r="H338" s="94"/>
      <c r="I338" s="94"/>
      <c r="J338" s="92" t="str">
        <f>IFERROR(LOOKUP("X",M338:AT338,M$1:AT$1),"--")</f>
        <v>E-ENV</v>
      </c>
      <c r="K338" s="215" t="s">
        <v>849</v>
      </c>
      <c r="L338" s="127" t="s">
        <v>850</v>
      </c>
      <c r="AB338" s="70" t="s">
        <v>123</v>
      </c>
      <c r="AQ338" s="70"/>
      <c r="AR338" s="70"/>
      <c r="AU338" s="67"/>
      <c r="AV338" s="77"/>
      <c r="AW338" s="16" t="s">
        <v>695</v>
      </c>
      <c r="AX338" s="16" t="s">
        <v>696</v>
      </c>
      <c r="AY338" s="1" t="s">
        <v>123</v>
      </c>
    </row>
    <row r="339" spans="1:51" hidden="1" outlineLevel="5" x14ac:dyDescent="0.2">
      <c r="A339" s="201"/>
      <c r="B339" s="201"/>
      <c r="C339" s="201"/>
      <c r="D339" s="201"/>
      <c r="E339" s="201"/>
      <c r="F339" s="256"/>
      <c r="G339" s="193" t="s">
        <v>253</v>
      </c>
      <c r="H339" s="196" t="s">
        <v>138</v>
      </c>
      <c r="I339" s="193" t="str">
        <f>F338&amp;"."&amp;Table2[[#This Row],[Deliverable Type]]&amp;"."&amp;Table2[[#This Row],[Deliverable ID]]</f>
        <v>3.0.2.3.101.RP.001</v>
      </c>
      <c r="J339" s="194" t="str">
        <f>J338</f>
        <v>E-ENV</v>
      </c>
      <c r="K339" s="206" t="s">
        <v>851</v>
      </c>
      <c r="L339" s="210" t="s">
        <v>852</v>
      </c>
      <c r="M339" s="203"/>
      <c r="N339" s="204"/>
      <c r="O339" s="204"/>
      <c r="P339" s="204"/>
      <c r="Q339" s="204"/>
      <c r="R339" s="204"/>
      <c r="S339" s="204"/>
      <c r="T339" s="204"/>
      <c r="U339" s="204"/>
      <c r="V339" s="204"/>
      <c r="W339" s="204"/>
      <c r="X339" s="204"/>
      <c r="Y339" s="204"/>
      <c r="Z339" s="204"/>
      <c r="AA339" s="204"/>
      <c r="AB339" s="204"/>
      <c r="AC339" s="203"/>
      <c r="AD339" s="204"/>
      <c r="AE339" s="204"/>
      <c r="AF339" s="204"/>
      <c r="AG339" s="204"/>
      <c r="AH339" s="204"/>
      <c r="AI339" s="204"/>
      <c r="AJ339" s="204"/>
      <c r="AK339" s="204"/>
      <c r="AL339" s="204"/>
      <c r="AM339" s="204"/>
      <c r="AN339" s="204"/>
      <c r="AO339" s="204"/>
      <c r="AP339" s="204"/>
      <c r="AQ339" s="203"/>
      <c r="AR339" s="203"/>
      <c r="AS339" s="204"/>
      <c r="AT339" s="204"/>
      <c r="AU339" s="207" t="s">
        <v>151</v>
      </c>
      <c r="AV339" s="208" t="s">
        <v>152</v>
      </c>
      <c r="AW339" s="16" t="s">
        <v>695</v>
      </c>
      <c r="AX339" s="16" t="s">
        <v>696</v>
      </c>
    </row>
    <row r="340" spans="1:51" hidden="1" outlineLevel="3" x14ac:dyDescent="0.2">
      <c r="A340" s="73">
        <v>3</v>
      </c>
      <c r="B340" s="73">
        <v>0</v>
      </c>
      <c r="C340" s="73">
        <v>2</v>
      </c>
      <c r="D340" s="73">
        <v>4</v>
      </c>
      <c r="E340" s="237" t="s">
        <v>138</v>
      </c>
      <c r="F340" s="28" t="str">
        <f t="shared" si="6"/>
        <v>3.0.2.4.001</v>
      </c>
      <c r="G340" s="105"/>
      <c r="H340" s="105"/>
      <c r="I340" s="105"/>
      <c r="J340" s="158"/>
      <c r="K340" s="158" t="s">
        <v>264</v>
      </c>
      <c r="L340" s="73" t="s">
        <v>265</v>
      </c>
      <c r="M340" s="105"/>
      <c r="N340" s="28"/>
      <c r="O340" s="28"/>
      <c r="P340" s="28"/>
      <c r="Q340" s="28"/>
      <c r="R340" s="28"/>
      <c r="S340" s="28"/>
      <c r="T340" s="28"/>
      <c r="U340" s="28"/>
      <c r="V340" s="28"/>
      <c r="W340" s="28"/>
      <c r="X340" s="28"/>
      <c r="Y340" s="28"/>
      <c r="Z340" s="28"/>
      <c r="AA340" s="28"/>
      <c r="AB340" s="60"/>
      <c r="AC340" s="28"/>
      <c r="AD340" s="28"/>
      <c r="AE340" s="28"/>
      <c r="AF340" s="28"/>
      <c r="AG340" s="28"/>
      <c r="AH340" s="28"/>
      <c r="AI340" s="28"/>
      <c r="AJ340" s="28"/>
      <c r="AK340" s="28"/>
      <c r="AL340" s="28"/>
      <c r="AM340" s="28"/>
      <c r="AN340" s="28"/>
      <c r="AO340" s="28"/>
      <c r="AP340" s="28"/>
      <c r="AQ340" s="28"/>
      <c r="AR340" s="28"/>
      <c r="AS340" s="28"/>
      <c r="AT340" s="28"/>
      <c r="AU340" s="28"/>
      <c r="AV340" s="105"/>
      <c r="AW340" s="286"/>
      <c r="AX340" s="286"/>
    </row>
    <row r="341" spans="1:51" hidden="1" outlineLevel="4" x14ac:dyDescent="0.2">
      <c r="A341" s="66">
        <v>3</v>
      </c>
      <c r="B341" s="66">
        <v>0</v>
      </c>
      <c r="C341" s="66">
        <v>2</v>
      </c>
      <c r="D341" s="66">
        <v>4</v>
      </c>
      <c r="E341" s="66">
        <v>101</v>
      </c>
      <c r="F341" s="255" t="str">
        <f t="shared" si="6"/>
        <v>3.0.2.4.101</v>
      </c>
      <c r="G341" s="94"/>
      <c r="H341" s="94"/>
      <c r="I341" s="94"/>
      <c r="J341" s="92" t="str">
        <f>IFERROR(LOOKUP("X",M341:AT341,M$1:AT$1),"--")</f>
        <v>K-PMA</v>
      </c>
      <c r="K341" s="91" t="s">
        <v>853</v>
      </c>
      <c r="L341" s="127" t="s">
        <v>854</v>
      </c>
      <c r="AB341" s="70"/>
      <c r="AQ341" s="70" t="s">
        <v>123</v>
      </c>
      <c r="AR341" s="70"/>
      <c r="AU341" s="67"/>
      <c r="AV341" s="77"/>
      <c r="AW341" s="16" t="s">
        <v>695</v>
      </c>
      <c r="AX341" s="16" t="s">
        <v>696</v>
      </c>
      <c r="AY341" s="1" t="s">
        <v>123</v>
      </c>
    </row>
    <row r="342" spans="1:51" hidden="1" outlineLevel="5" x14ac:dyDescent="0.2">
      <c r="A342" s="201"/>
      <c r="B342" s="201"/>
      <c r="C342" s="201"/>
      <c r="D342" s="201"/>
      <c r="E342" s="201"/>
      <c r="F342" s="256"/>
      <c r="G342" s="193" t="s">
        <v>253</v>
      </c>
      <c r="H342" s="196" t="s">
        <v>138</v>
      </c>
      <c r="I342" s="193" t="str">
        <f>F341&amp;"."&amp;Table2[[#This Row],[Deliverable Type]]&amp;"."&amp;Table2[[#This Row],[Deliverable ID]]</f>
        <v>3.0.2.4.101.RP.001</v>
      </c>
      <c r="J342" s="194" t="str">
        <f>J341</f>
        <v>K-PMA</v>
      </c>
      <c r="K342" s="206" t="s">
        <v>853</v>
      </c>
      <c r="L342" s="210" t="s">
        <v>855</v>
      </c>
      <c r="M342" s="203"/>
      <c r="N342" s="204"/>
      <c r="O342" s="204"/>
      <c r="P342" s="204"/>
      <c r="Q342" s="204"/>
      <c r="R342" s="204"/>
      <c r="S342" s="204"/>
      <c r="T342" s="204"/>
      <c r="U342" s="204"/>
      <c r="V342" s="204"/>
      <c r="W342" s="204"/>
      <c r="X342" s="204"/>
      <c r="Y342" s="204"/>
      <c r="Z342" s="204"/>
      <c r="AA342" s="204"/>
      <c r="AB342" s="204"/>
      <c r="AC342" s="203"/>
      <c r="AD342" s="204"/>
      <c r="AE342" s="204"/>
      <c r="AF342" s="204"/>
      <c r="AG342" s="204"/>
      <c r="AH342" s="204"/>
      <c r="AI342" s="204"/>
      <c r="AJ342" s="204"/>
      <c r="AK342" s="204"/>
      <c r="AL342" s="204"/>
      <c r="AM342" s="204"/>
      <c r="AN342" s="204"/>
      <c r="AO342" s="204"/>
      <c r="AP342" s="204"/>
      <c r="AQ342" s="203"/>
      <c r="AR342" s="203"/>
      <c r="AS342" s="204"/>
      <c r="AT342" s="204"/>
      <c r="AU342" s="207" t="s">
        <v>151</v>
      </c>
      <c r="AV342" s="208" t="s">
        <v>152</v>
      </c>
      <c r="AW342" s="16" t="s">
        <v>695</v>
      </c>
      <c r="AX342" s="16" t="s">
        <v>696</v>
      </c>
    </row>
    <row r="343" spans="1:51" hidden="1" outlineLevel="3" x14ac:dyDescent="0.2">
      <c r="A343" s="73">
        <v>3</v>
      </c>
      <c r="B343" s="73">
        <v>0</v>
      </c>
      <c r="C343" s="73">
        <v>2</v>
      </c>
      <c r="D343" s="73">
        <v>5</v>
      </c>
      <c r="E343" s="237" t="s">
        <v>138</v>
      </c>
      <c r="F343" s="28" t="str">
        <f t="shared" si="6"/>
        <v>3.0.2.5.001</v>
      </c>
      <c r="G343" s="105"/>
      <c r="H343" s="105"/>
      <c r="I343" s="105"/>
      <c r="J343" s="158"/>
      <c r="K343" s="158" t="s">
        <v>266</v>
      </c>
      <c r="L343" s="73" t="s">
        <v>267</v>
      </c>
      <c r="M343" s="105"/>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105"/>
      <c r="AW343" s="286"/>
      <c r="AX343" s="286"/>
    </row>
    <row r="344" spans="1:51" hidden="1" outlineLevel="3" x14ac:dyDescent="0.2">
      <c r="A344" s="73">
        <v>3</v>
      </c>
      <c r="B344" s="73">
        <v>0</v>
      </c>
      <c r="C344" s="73">
        <v>2</v>
      </c>
      <c r="D344" s="73">
        <v>6</v>
      </c>
      <c r="E344" s="237" t="s">
        <v>138</v>
      </c>
      <c r="F344" s="28" t="str">
        <f t="shared" si="6"/>
        <v>3.0.2.6.001</v>
      </c>
      <c r="G344" s="105"/>
      <c r="H344" s="105"/>
      <c r="I344" s="105"/>
      <c r="J344" s="158"/>
      <c r="K344" s="158" t="s">
        <v>268</v>
      </c>
      <c r="L344" s="73" t="s">
        <v>269</v>
      </c>
      <c r="M344" s="105"/>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105"/>
      <c r="AW344" s="286"/>
      <c r="AX344" s="286"/>
    </row>
    <row r="345" spans="1:51" hidden="1" outlineLevel="3" x14ac:dyDescent="0.2">
      <c r="A345" s="73">
        <v>3</v>
      </c>
      <c r="B345" s="73">
        <v>0</v>
      </c>
      <c r="C345" s="73">
        <v>2</v>
      </c>
      <c r="D345" s="73">
        <v>7</v>
      </c>
      <c r="E345" s="237" t="s">
        <v>138</v>
      </c>
      <c r="F345" s="28" t="str">
        <f t="shared" si="6"/>
        <v>3.0.2.7.001</v>
      </c>
      <c r="G345" s="105"/>
      <c r="H345" s="105"/>
      <c r="I345" s="105"/>
      <c r="J345" s="158"/>
      <c r="K345" s="158" t="s">
        <v>270</v>
      </c>
      <c r="L345" s="73" t="s">
        <v>271</v>
      </c>
      <c r="M345" s="105"/>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105"/>
      <c r="AW345" s="286"/>
      <c r="AX345" s="286"/>
    </row>
    <row r="346" spans="1:51" hidden="1" outlineLevel="2" x14ac:dyDescent="0.2">
      <c r="A346" s="26">
        <v>3</v>
      </c>
      <c r="B346" s="26">
        <v>0</v>
      </c>
      <c r="C346" s="26">
        <v>3</v>
      </c>
      <c r="D346" s="26">
        <v>0</v>
      </c>
      <c r="E346" s="236" t="s">
        <v>138</v>
      </c>
      <c r="F346" s="27" t="str">
        <f t="shared" si="6"/>
        <v>3.0.3.0.001</v>
      </c>
      <c r="G346" s="104"/>
      <c r="H346" s="104"/>
      <c r="I346" s="104"/>
      <c r="J346" s="157"/>
      <c r="K346" s="104" t="s">
        <v>286</v>
      </c>
      <c r="L346" s="72" t="s">
        <v>287</v>
      </c>
      <c r="M346" s="104"/>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104"/>
      <c r="AW346" s="72"/>
      <c r="AX346" s="72"/>
    </row>
    <row r="347" spans="1:51" hidden="1" outlineLevel="4" x14ac:dyDescent="0.2">
      <c r="A347" s="66">
        <v>3</v>
      </c>
      <c r="B347" s="66">
        <v>0</v>
      </c>
      <c r="C347" s="66">
        <v>3</v>
      </c>
      <c r="D347" s="66">
        <v>0</v>
      </c>
      <c r="E347" s="56" t="s">
        <v>138</v>
      </c>
      <c r="F347" s="255" t="str">
        <f t="shared" si="6"/>
        <v>3.0.3.0.001</v>
      </c>
      <c r="G347" s="94"/>
      <c r="H347" s="94"/>
      <c r="I347" s="94"/>
      <c r="J347" s="92" t="str">
        <f>IFERROR(LOOKUP("X",M347:AT347,M$1:AT$1),"--")</f>
        <v>A-ARG</v>
      </c>
      <c r="K347" s="97" t="s">
        <v>856</v>
      </c>
      <c r="L347" s="128" t="s">
        <v>857</v>
      </c>
      <c r="M347" s="70" t="s">
        <v>123</v>
      </c>
      <c r="AC347" s="70"/>
      <c r="AQ347" s="70"/>
      <c r="AR347" s="70"/>
      <c r="AU347" s="89"/>
      <c r="AV347" s="71"/>
      <c r="AW347" s="18" t="s">
        <v>691</v>
      </c>
      <c r="AX347" s="18" t="s">
        <v>692</v>
      </c>
    </row>
    <row r="348" spans="1:51" ht="20.399999999999999" hidden="1" outlineLevel="4" x14ac:dyDescent="0.2">
      <c r="A348" s="66">
        <v>3</v>
      </c>
      <c r="B348" s="66">
        <v>0</v>
      </c>
      <c r="C348" s="66">
        <v>3</v>
      </c>
      <c r="D348" s="66">
        <v>0</v>
      </c>
      <c r="E348" s="56" t="s">
        <v>729</v>
      </c>
      <c r="F348" s="255" t="str">
        <f t="shared" si="6"/>
        <v>3.0.3.0.202</v>
      </c>
      <c r="G348" s="94"/>
      <c r="H348" s="94"/>
      <c r="I348" s="94"/>
      <c r="J348" s="92" t="str">
        <f>IFERROR(LOOKUP("X",M348:AT348,M$1:AT$1),"--")</f>
        <v>A-ARG</v>
      </c>
      <c r="K348" s="98" t="s">
        <v>858</v>
      </c>
      <c r="L348" s="138" t="s">
        <v>859</v>
      </c>
      <c r="M348" s="70" t="s">
        <v>123</v>
      </c>
      <c r="AC348" s="70"/>
      <c r="AQ348" s="70"/>
      <c r="AR348" s="70"/>
      <c r="AU348" s="64" t="s">
        <v>860</v>
      </c>
      <c r="AV348" s="71" t="s">
        <v>861</v>
      </c>
      <c r="AW348" s="18" t="s">
        <v>699</v>
      </c>
      <c r="AX348" s="18" t="s">
        <v>700</v>
      </c>
      <c r="AY348" s="66"/>
    </row>
    <row r="349" spans="1:51" ht="20.399999999999999" hidden="1" outlineLevel="4" x14ac:dyDescent="0.2">
      <c r="A349" s="66">
        <v>3</v>
      </c>
      <c r="B349" s="66">
        <v>0</v>
      </c>
      <c r="C349" s="66">
        <v>3</v>
      </c>
      <c r="D349" s="66">
        <v>0</v>
      </c>
      <c r="E349" s="56" t="s">
        <v>722</v>
      </c>
      <c r="F349" s="255" t="str">
        <f t="shared" si="6"/>
        <v>3.0.3.0.201</v>
      </c>
      <c r="G349" s="94"/>
      <c r="H349" s="94"/>
      <c r="I349" s="94"/>
      <c r="J349" s="92" t="str">
        <f>IFERROR(LOOKUP("X",M349:AT349,M$1:AT$1),"--")</f>
        <v>--</v>
      </c>
      <c r="K349" s="95" t="s">
        <v>862</v>
      </c>
      <c r="L349" s="134" t="s">
        <v>863</v>
      </c>
      <c r="M349" s="70"/>
      <c r="AC349" s="70"/>
      <c r="AQ349" s="70"/>
      <c r="AR349" s="70"/>
      <c r="AU349" s="64" t="s">
        <v>864</v>
      </c>
      <c r="AV349" s="71" t="s">
        <v>865</v>
      </c>
      <c r="AW349" s="18" t="s">
        <v>699</v>
      </c>
      <c r="AX349" s="18" t="s">
        <v>700</v>
      </c>
      <c r="AY349" s="66" t="s">
        <v>123</v>
      </c>
    </row>
    <row r="350" spans="1:51" ht="11.25" hidden="1" customHeight="1" outlineLevel="5" x14ac:dyDescent="0.2">
      <c r="A350" s="201"/>
      <c r="B350" s="201"/>
      <c r="C350" s="201"/>
      <c r="D350" s="201"/>
      <c r="E350" s="201"/>
      <c r="F350" s="256"/>
      <c r="G350" s="193" t="s">
        <v>148</v>
      </c>
      <c r="H350" s="196" t="s">
        <v>138</v>
      </c>
      <c r="I350" s="193" t="str">
        <f>F349&amp;"."&amp;Table2[[#This Row],[Deliverable Type]]&amp;"."&amp;Table2[[#This Row],[Deliverable ID]]</f>
        <v>3.0.3.0.201.PL.001</v>
      </c>
      <c r="J350" s="194" t="str">
        <f>J349</f>
        <v>--</v>
      </c>
      <c r="K350" s="206" t="s">
        <v>866</v>
      </c>
      <c r="L350" s="213" t="s">
        <v>867</v>
      </c>
      <c r="M350" s="203"/>
      <c r="N350" s="204"/>
      <c r="O350" s="204"/>
      <c r="P350" s="204"/>
      <c r="Q350" s="204"/>
      <c r="R350" s="204"/>
      <c r="S350" s="204"/>
      <c r="T350" s="204"/>
      <c r="U350" s="204"/>
      <c r="V350" s="204"/>
      <c r="W350" s="204"/>
      <c r="X350" s="204"/>
      <c r="Y350" s="204"/>
      <c r="Z350" s="204"/>
      <c r="AA350" s="204"/>
      <c r="AB350" s="204"/>
      <c r="AC350" s="203"/>
      <c r="AD350" s="204"/>
      <c r="AE350" s="204"/>
      <c r="AF350" s="204"/>
      <c r="AG350" s="204"/>
      <c r="AH350" s="204"/>
      <c r="AI350" s="204"/>
      <c r="AJ350" s="204"/>
      <c r="AK350" s="204"/>
      <c r="AL350" s="204"/>
      <c r="AM350" s="204"/>
      <c r="AN350" s="204"/>
      <c r="AO350" s="204"/>
      <c r="AP350" s="204"/>
      <c r="AQ350" s="203"/>
      <c r="AR350" s="203"/>
      <c r="AS350" s="204"/>
      <c r="AT350" s="204"/>
      <c r="AU350" s="207" t="s">
        <v>429</v>
      </c>
      <c r="AV350" s="208" t="s">
        <v>152</v>
      </c>
      <c r="AW350" s="18" t="s">
        <v>699</v>
      </c>
      <c r="AX350" s="18" t="s">
        <v>700</v>
      </c>
    </row>
    <row r="351" spans="1:51" hidden="1" outlineLevel="5" x14ac:dyDescent="0.2">
      <c r="A351" s="201"/>
      <c r="B351" s="201"/>
      <c r="C351" s="201"/>
      <c r="D351" s="201"/>
      <c r="E351" s="201"/>
      <c r="F351" s="256"/>
      <c r="G351" s="193" t="s">
        <v>868</v>
      </c>
      <c r="H351" s="196" t="s">
        <v>138</v>
      </c>
      <c r="I351" s="193" t="str">
        <f>F349&amp;"."&amp;Table2[[#This Row],[Deliverable Type]]&amp;"."&amp;Table2[[#This Row],[Deliverable ID]]</f>
        <v>3.0.3.0.201.CM.001</v>
      </c>
      <c r="J351" s="194" t="str">
        <f>J349</f>
        <v>--</v>
      </c>
      <c r="K351" s="206" t="s">
        <v>869</v>
      </c>
      <c r="L351" s="210" t="s">
        <v>870</v>
      </c>
      <c r="M351" s="203"/>
      <c r="N351" s="204"/>
      <c r="O351" s="204"/>
      <c r="P351" s="204"/>
      <c r="Q351" s="204"/>
      <c r="R351" s="204"/>
      <c r="S351" s="204"/>
      <c r="T351" s="204"/>
      <c r="U351" s="204"/>
      <c r="V351" s="204"/>
      <c r="W351" s="204"/>
      <c r="X351" s="204"/>
      <c r="Y351" s="204"/>
      <c r="Z351" s="204"/>
      <c r="AA351" s="204"/>
      <c r="AB351" s="204"/>
      <c r="AC351" s="203"/>
      <c r="AD351" s="204"/>
      <c r="AE351" s="204"/>
      <c r="AF351" s="204"/>
      <c r="AG351" s="204"/>
      <c r="AH351" s="204"/>
      <c r="AI351" s="204"/>
      <c r="AJ351" s="204"/>
      <c r="AK351" s="204"/>
      <c r="AL351" s="204"/>
      <c r="AM351" s="204"/>
      <c r="AN351" s="204"/>
      <c r="AO351" s="204"/>
      <c r="AP351" s="204"/>
      <c r="AQ351" s="203"/>
      <c r="AR351" s="203"/>
      <c r="AS351" s="204"/>
      <c r="AT351" s="204"/>
      <c r="AU351" s="207" t="s">
        <v>871</v>
      </c>
      <c r="AV351" s="208" t="s">
        <v>872</v>
      </c>
      <c r="AW351" s="18" t="s">
        <v>699</v>
      </c>
      <c r="AX351" s="18" t="s">
        <v>700</v>
      </c>
    </row>
    <row r="352" spans="1:51" ht="30.6" hidden="1" outlineLevel="4" x14ac:dyDescent="0.2">
      <c r="A352" s="66">
        <v>3</v>
      </c>
      <c r="B352" s="66">
        <v>0</v>
      </c>
      <c r="C352" s="66">
        <v>3</v>
      </c>
      <c r="D352" s="66">
        <v>0</v>
      </c>
      <c r="E352" s="56" t="s">
        <v>714</v>
      </c>
      <c r="F352" s="255" t="str">
        <f t="shared" si="6"/>
        <v>3.0.3.0.301</v>
      </c>
      <c r="G352" s="94"/>
      <c r="H352" s="94"/>
      <c r="I352" s="94"/>
      <c r="J352" s="92" t="str">
        <f>IFERROR(LOOKUP("X",M352:AT352,M$1:AT$1),"--")</f>
        <v>--</v>
      </c>
      <c r="K352" s="95" t="s">
        <v>862</v>
      </c>
      <c r="L352" s="134" t="s">
        <v>873</v>
      </c>
      <c r="M352" s="70"/>
      <c r="AC352" s="70"/>
      <c r="AQ352" s="70"/>
      <c r="AR352" s="70"/>
      <c r="AU352" s="64" t="s">
        <v>874</v>
      </c>
      <c r="AV352" s="71" t="s">
        <v>875</v>
      </c>
      <c r="AW352" s="20" t="s">
        <v>703</v>
      </c>
      <c r="AX352" s="20" t="s">
        <v>704</v>
      </c>
      <c r="AY352" s="66"/>
    </row>
    <row r="353" spans="1:51" hidden="1" outlineLevel="1" x14ac:dyDescent="0.2">
      <c r="A353" s="24">
        <v>3</v>
      </c>
      <c r="B353" s="24">
        <v>1</v>
      </c>
      <c r="C353" s="24">
        <v>0</v>
      </c>
      <c r="D353" s="24">
        <v>0</v>
      </c>
      <c r="E353" s="235" t="s">
        <v>138</v>
      </c>
      <c r="F353" s="25" t="str">
        <f t="shared" si="6"/>
        <v>3.1.0.0.001</v>
      </c>
      <c r="G353" s="103"/>
      <c r="H353" s="103"/>
      <c r="I353" s="103"/>
      <c r="J353" s="156"/>
      <c r="K353" s="173" t="s">
        <v>296</v>
      </c>
      <c r="L353" s="74" t="s">
        <v>297</v>
      </c>
      <c r="M353" s="103"/>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103"/>
      <c r="AW353" s="74" t="s">
        <v>691</v>
      </c>
      <c r="AX353" s="74" t="s">
        <v>692</v>
      </c>
    </row>
    <row r="354" spans="1:51" hidden="1" outlineLevel="2" x14ac:dyDescent="0.2">
      <c r="A354" s="26">
        <v>3</v>
      </c>
      <c r="B354" s="26">
        <v>1</v>
      </c>
      <c r="C354" s="26">
        <v>1</v>
      </c>
      <c r="D354" s="26">
        <v>0</v>
      </c>
      <c r="E354" s="236" t="s">
        <v>138</v>
      </c>
      <c r="F354" s="27" t="str">
        <f t="shared" si="6"/>
        <v>3.1.1.0.001</v>
      </c>
      <c r="G354" s="104"/>
      <c r="H354" s="104"/>
      <c r="I354" s="104"/>
      <c r="J354" s="157"/>
      <c r="K354" s="104" t="s">
        <v>298</v>
      </c>
      <c r="L354" s="72" t="s">
        <v>299</v>
      </c>
      <c r="M354" s="104"/>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104"/>
      <c r="AW354" s="72"/>
      <c r="AX354" s="72"/>
    </row>
    <row r="355" spans="1:51" ht="20.399999999999999" hidden="1" outlineLevel="4" x14ac:dyDescent="0.2">
      <c r="A355" s="66">
        <v>3</v>
      </c>
      <c r="B355" s="66">
        <v>1</v>
      </c>
      <c r="C355" s="66">
        <v>1</v>
      </c>
      <c r="D355" s="66">
        <v>0</v>
      </c>
      <c r="E355" s="56" t="s">
        <v>772</v>
      </c>
      <c r="F355" s="255" t="str">
        <f t="shared" si="6"/>
        <v>3.1.1.0.101</v>
      </c>
      <c r="G355" s="94"/>
      <c r="H355" s="94"/>
      <c r="I355" s="94"/>
      <c r="J355" s="92" t="str">
        <f>IFERROR(LOOKUP("X",M355:AT355,M$1:AT$1),"--")</f>
        <v>A-ARG</v>
      </c>
      <c r="K355" s="97" t="s">
        <v>876</v>
      </c>
      <c r="L355" s="128" t="s">
        <v>877</v>
      </c>
      <c r="M355" s="70" t="s">
        <v>123</v>
      </c>
      <c r="AC355" s="70"/>
      <c r="AQ355" s="70"/>
      <c r="AR355" s="70"/>
      <c r="AU355" s="89" t="s">
        <v>878</v>
      </c>
      <c r="AV355" s="71" t="s">
        <v>879</v>
      </c>
      <c r="AW355" s="16" t="s">
        <v>695</v>
      </c>
      <c r="AX355" s="16" t="s">
        <v>696</v>
      </c>
      <c r="AY355" s="1" t="s">
        <v>123</v>
      </c>
    </row>
    <row r="356" spans="1:51" hidden="1" outlineLevel="5" x14ac:dyDescent="0.2">
      <c r="A356" s="201"/>
      <c r="B356" s="201"/>
      <c r="C356" s="201"/>
      <c r="D356" s="201"/>
      <c r="E356" s="201"/>
      <c r="F356" s="256"/>
      <c r="G356" s="193" t="s">
        <v>412</v>
      </c>
      <c r="H356" s="196" t="s">
        <v>138</v>
      </c>
      <c r="I356" s="193" t="str">
        <f>F355&amp;"."&amp;Table2[[#This Row],[Deliverable Type]]&amp;"."&amp;Table2[[#This Row],[Deliverable ID]]</f>
        <v>3.1.1.0.101.DR.001</v>
      </c>
      <c r="J356" s="194" t="str">
        <f>J355</f>
        <v>A-ARG</v>
      </c>
      <c r="K356" s="206" t="s">
        <v>463</v>
      </c>
      <c r="L356" s="210" t="s">
        <v>464</v>
      </c>
      <c r="M356" s="203"/>
      <c r="N356" s="204"/>
      <c r="O356" s="204"/>
      <c r="P356" s="204"/>
      <c r="Q356" s="204"/>
      <c r="R356" s="204"/>
      <c r="S356" s="204"/>
      <c r="T356" s="204"/>
      <c r="U356" s="204"/>
      <c r="V356" s="204"/>
      <c r="W356" s="204"/>
      <c r="X356" s="204"/>
      <c r="Y356" s="204"/>
      <c r="Z356" s="204"/>
      <c r="AA356" s="204"/>
      <c r="AB356" s="204"/>
      <c r="AC356" s="203"/>
      <c r="AD356" s="204"/>
      <c r="AE356" s="204"/>
      <c r="AF356" s="204"/>
      <c r="AG356" s="204"/>
      <c r="AH356" s="204"/>
      <c r="AI356" s="204"/>
      <c r="AJ356" s="204"/>
      <c r="AK356" s="204"/>
      <c r="AL356" s="204"/>
      <c r="AM356" s="204"/>
      <c r="AN356" s="204"/>
      <c r="AO356" s="204"/>
      <c r="AP356" s="204"/>
      <c r="AQ356" s="203"/>
      <c r="AR356" s="203"/>
      <c r="AS356" s="204"/>
      <c r="AT356" s="204"/>
      <c r="AU356" s="207" t="s">
        <v>880</v>
      </c>
      <c r="AV356" s="208" t="s">
        <v>881</v>
      </c>
      <c r="AW356" s="16" t="s">
        <v>695</v>
      </c>
      <c r="AX356" s="16" t="s">
        <v>696</v>
      </c>
    </row>
    <row r="357" spans="1:51" hidden="1" outlineLevel="5" x14ac:dyDescent="0.2">
      <c r="A357" s="201"/>
      <c r="B357" s="201"/>
      <c r="C357" s="201"/>
      <c r="D357" s="201"/>
      <c r="E357" s="201"/>
      <c r="F357" s="256"/>
      <c r="G357" s="193" t="s">
        <v>412</v>
      </c>
      <c r="H357" s="196" t="s">
        <v>229</v>
      </c>
      <c r="I357" s="193" t="str">
        <f>F355&amp;"."&amp;Table2[[#This Row],[Deliverable Type]]&amp;"."&amp;Table2[[#This Row],[Deliverable ID]]</f>
        <v>3.1.1.0.101.DR.002</v>
      </c>
      <c r="J357" s="194" t="str">
        <f>J356</f>
        <v>A-ARG</v>
      </c>
      <c r="K357" s="206" t="s">
        <v>467</v>
      </c>
      <c r="L357" s="210" t="s">
        <v>468</v>
      </c>
      <c r="M357" s="203"/>
      <c r="N357" s="204"/>
      <c r="O357" s="204"/>
      <c r="P357" s="204"/>
      <c r="Q357" s="204"/>
      <c r="R357" s="204"/>
      <c r="S357" s="204"/>
      <c r="T357" s="204"/>
      <c r="U357" s="204"/>
      <c r="V357" s="204"/>
      <c r="W357" s="204"/>
      <c r="X357" s="204"/>
      <c r="Y357" s="204"/>
      <c r="Z357" s="204"/>
      <c r="AA357" s="204"/>
      <c r="AB357" s="204"/>
      <c r="AC357" s="203"/>
      <c r="AD357" s="204"/>
      <c r="AE357" s="204"/>
      <c r="AF357" s="204"/>
      <c r="AG357" s="204"/>
      <c r="AH357" s="204"/>
      <c r="AI357" s="204"/>
      <c r="AJ357" s="204"/>
      <c r="AK357" s="204"/>
      <c r="AL357" s="204"/>
      <c r="AM357" s="204"/>
      <c r="AN357" s="204"/>
      <c r="AO357" s="204"/>
      <c r="AP357" s="204"/>
      <c r="AQ357" s="203"/>
      <c r="AR357" s="203"/>
      <c r="AS357" s="204"/>
      <c r="AT357" s="204"/>
      <c r="AU357" s="207" t="s">
        <v>880</v>
      </c>
      <c r="AV357" s="208" t="s">
        <v>881</v>
      </c>
      <c r="AW357" s="16" t="s">
        <v>695</v>
      </c>
      <c r="AX357" s="16" t="s">
        <v>696</v>
      </c>
    </row>
    <row r="358" spans="1:51" ht="51" hidden="1" outlineLevel="4" x14ac:dyDescent="0.2">
      <c r="A358" s="66">
        <v>3</v>
      </c>
      <c r="B358" s="66">
        <v>1</v>
      </c>
      <c r="C358" s="66">
        <v>1</v>
      </c>
      <c r="D358" s="66">
        <v>0</v>
      </c>
      <c r="E358" s="56" t="s">
        <v>774</v>
      </c>
      <c r="F358" s="255" t="str">
        <f t="shared" si="6"/>
        <v>3.1.1.0.102</v>
      </c>
      <c r="G358" s="94"/>
      <c r="H358" s="94"/>
      <c r="I358" s="94"/>
      <c r="J358" s="92" t="str">
        <f>IFERROR(LOOKUP("X",M358:AT358,M$1:AT$1),"--")</f>
        <v>A-ARG</v>
      </c>
      <c r="K358" s="97" t="s">
        <v>882</v>
      </c>
      <c r="L358" s="134" t="s">
        <v>883</v>
      </c>
      <c r="M358" s="70" t="s">
        <v>123</v>
      </c>
      <c r="AC358" s="70"/>
      <c r="AQ358" s="70"/>
      <c r="AR358" s="70"/>
      <c r="AU358" s="89" t="s">
        <v>884</v>
      </c>
      <c r="AV358" s="71" t="s">
        <v>885</v>
      </c>
      <c r="AW358" s="16" t="s">
        <v>695</v>
      </c>
      <c r="AX358" s="16" t="s">
        <v>696</v>
      </c>
      <c r="AY358" s="66" t="s">
        <v>123</v>
      </c>
    </row>
    <row r="359" spans="1:51" hidden="1" outlineLevel="5" x14ac:dyDescent="0.2">
      <c r="A359" s="201"/>
      <c r="B359" s="201"/>
      <c r="C359" s="201"/>
      <c r="D359" s="201"/>
      <c r="E359" s="201"/>
      <c r="F359" s="256"/>
      <c r="G359" s="193" t="s">
        <v>412</v>
      </c>
      <c r="H359" s="196" t="s">
        <v>138</v>
      </c>
      <c r="I359" s="193" t="str">
        <f>F358&amp;"."&amp;Table2[[#This Row],[Deliverable Type]]&amp;"."&amp;Table2[[#This Row],[Deliverable ID]]</f>
        <v>3.1.1.0.102.DR.001</v>
      </c>
      <c r="J359" s="194" t="str">
        <f>J358</f>
        <v>A-ARG</v>
      </c>
      <c r="K359" s="206" t="s">
        <v>473</v>
      </c>
      <c r="L359" s="210" t="s">
        <v>474</v>
      </c>
      <c r="M359" s="203"/>
      <c r="N359" s="204"/>
      <c r="O359" s="204"/>
      <c r="P359" s="204"/>
      <c r="Q359" s="204"/>
      <c r="R359" s="204"/>
      <c r="S359" s="204"/>
      <c r="T359" s="204"/>
      <c r="U359" s="204"/>
      <c r="V359" s="204"/>
      <c r="W359" s="204"/>
      <c r="X359" s="204"/>
      <c r="Y359" s="204"/>
      <c r="Z359" s="204"/>
      <c r="AA359" s="204"/>
      <c r="AB359" s="204"/>
      <c r="AC359" s="203"/>
      <c r="AD359" s="204"/>
      <c r="AE359" s="204"/>
      <c r="AF359" s="204"/>
      <c r="AG359" s="204"/>
      <c r="AH359" s="204"/>
      <c r="AI359" s="204"/>
      <c r="AJ359" s="204"/>
      <c r="AK359" s="204"/>
      <c r="AL359" s="204"/>
      <c r="AM359" s="204"/>
      <c r="AN359" s="204"/>
      <c r="AO359" s="204"/>
      <c r="AP359" s="204"/>
      <c r="AQ359" s="203"/>
      <c r="AR359" s="203"/>
      <c r="AS359" s="204"/>
      <c r="AT359" s="204"/>
      <c r="AU359" s="207" t="s">
        <v>880</v>
      </c>
      <c r="AV359" s="208" t="s">
        <v>881</v>
      </c>
      <c r="AW359" s="16" t="s">
        <v>695</v>
      </c>
      <c r="AX359" s="16" t="s">
        <v>696</v>
      </c>
    </row>
    <row r="360" spans="1:51" ht="20.399999999999999" hidden="1" outlineLevel="5" x14ac:dyDescent="0.2">
      <c r="A360" s="201"/>
      <c r="B360" s="201"/>
      <c r="C360" s="201"/>
      <c r="D360" s="201"/>
      <c r="E360" s="201"/>
      <c r="F360" s="256"/>
      <c r="G360" s="193" t="s">
        <v>310</v>
      </c>
      <c r="H360" s="196" t="s">
        <v>229</v>
      </c>
      <c r="I360" s="193" t="str">
        <f>F358&amp;"."&amp;Table2[[#This Row],[Deliverable Type]]&amp;"."&amp;Table2[[#This Row],[Deliverable ID]]</f>
        <v>3.1.1.0.102.M3.002</v>
      </c>
      <c r="J360" s="269" t="s">
        <v>886</v>
      </c>
      <c r="K360" s="206" t="s">
        <v>887</v>
      </c>
      <c r="L360" s="210" t="s">
        <v>887</v>
      </c>
      <c r="M360" s="203"/>
      <c r="N360" s="204"/>
      <c r="O360" s="204"/>
      <c r="P360" s="204"/>
      <c r="Q360" s="204"/>
      <c r="R360" s="204"/>
      <c r="S360" s="204"/>
      <c r="T360" s="204"/>
      <c r="U360" s="204"/>
      <c r="V360" s="204"/>
      <c r="W360" s="204"/>
      <c r="X360" s="204"/>
      <c r="Y360" s="204"/>
      <c r="Z360" s="204"/>
      <c r="AA360" s="204"/>
      <c r="AB360" s="204"/>
      <c r="AC360" s="203"/>
      <c r="AD360" s="204"/>
      <c r="AE360" s="204"/>
      <c r="AF360" s="204"/>
      <c r="AG360" s="204"/>
      <c r="AH360" s="204"/>
      <c r="AI360" s="204"/>
      <c r="AJ360" s="204"/>
      <c r="AK360" s="204"/>
      <c r="AL360" s="204"/>
      <c r="AM360" s="204"/>
      <c r="AN360" s="204"/>
      <c r="AO360" s="204"/>
      <c r="AP360" s="204"/>
      <c r="AQ360" s="203"/>
      <c r="AR360" s="203"/>
      <c r="AS360" s="204"/>
      <c r="AT360" s="204"/>
      <c r="AU360" s="207" t="s">
        <v>888</v>
      </c>
      <c r="AV360" s="208" t="s">
        <v>889</v>
      </c>
      <c r="AW360" s="16" t="s">
        <v>695</v>
      </c>
      <c r="AX360" s="16" t="s">
        <v>696</v>
      </c>
    </row>
    <row r="361" spans="1:51" ht="20.399999999999999" hidden="1" outlineLevel="4" x14ac:dyDescent="0.2">
      <c r="A361" s="66">
        <v>3</v>
      </c>
      <c r="B361" s="66">
        <v>1</v>
      </c>
      <c r="C361" s="66">
        <v>1</v>
      </c>
      <c r="D361" s="66">
        <v>0</v>
      </c>
      <c r="E361" s="56" t="s">
        <v>781</v>
      </c>
      <c r="F361" s="255" t="str">
        <f t="shared" si="6"/>
        <v>3.1.1.0.103</v>
      </c>
      <c r="G361" s="94"/>
      <c r="H361" s="94"/>
      <c r="I361" s="94"/>
      <c r="J361" s="92" t="str">
        <f>IFERROR(LOOKUP("X",M361:AT361,M$1:AT$1),"--")</f>
        <v>A-ARG</v>
      </c>
      <c r="K361" s="97" t="s">
        <v>890</v>
      </c>
      <c r="L361" s="134" t="s">
        <v>891</v>
      </c>
      <c r="M361" s="70" t="s">
        <v>123</v>
      </c>
      <c r="AC361" s="70"/>
      <c r="AQ361" s="70"/>
      <c r="AR361" s="70"/>
      <c r="AU361" s="89" t="s">
        <v>892</v>
      </c>
      <c r="AV361" s="71" t="s">
        <v>893</v>
      </c>
      <c r="AW361" s="16" t="s">
        <v>695</v>
      </c>
      <c r="AX361" s="16" t="s">
        <v>696</v>
      </c>
      <c r="AY361" s="66" t="s">
        <v>123</v>
      </c>
    </row>
    <row r="362" spans="1:51" hidden="1" outlineLevel="5" x14ac:dyDescent="0.2">
      <c r="A362" s="201"/>
      <c r="B362" s="201"/>
      <c r="C362" s="201"/>
      <c r="D362" s="201"/>
      <c r="E362" s="201"/>
      <c r="F362" s="256"/>
      <c r="G362" s="193" t="s">
        <v>412</v>
      </c>
      <c r="H362" s="196" t="s">
        <v>138</v>
      </c>
      <c r="I362" s="193" t="str">
        <f>F361&amp;"."&amp;Table2[[#This Row],[Deliverable Type]]&amp;"."&amp;Table2[[#This Row],[Deliverable ID]]</f>
        <v>3.1.1.0.103.DR.001</v>
      </c>
      <c r="J362" s="194" t="str">
        <f>J361</f>
        <v>A-ARG</v>
      </c>
      <c r="K362" s="206" t="s">
        <v>479</v>
      </c>
      <c r="L362" s="210" t="s">
        <v>480</v>
      </c>
      <c r="M362" s="203"/>
      <c r="N362" s="204"/>
      <c r="O362" s="204"/>
      <c r="P362" s="204"/>
      <c r="Q362" s="204"/>
      <c r="R362" s="204"/>
      <c r="S362" s="204"/>
      <c r="T362" s="204"/>
      <c r="U362" s="204"/>
      <c r="V362" s="204"/>
      <c r="W362" s="204"/>
      <c r="X362" s="204"/>
      <c r="Y362" s="204"/>
      <c r="Z362" s="204"/>
      <c r="AA362" s="204"/>
      <c r="AB362" s="204"/>
      <c r="AC362" s="203"/>
      <c r="AD362" s="204"/>
      <c r="AE362" s="204"/>
      <c r="AF362" s="204"/>
      <c r="AG362" s="204"/>
      <c r="AH362" s="204"/>
      <c r="AI362" s="204"/>
      <c r="AJ362" s="204"/>
      <c r="AK362" s="204"/>
      <c r="AL362" s="204"/>
      <c r="AM362" s="204"/>
      <c r="AN362" s="204"/>
      <c r="AO362" s="204"/>
      <c r="AP362" s="204"/>
      <c r="AQ362" s="203"/>
      <c r="AR362" s="203"/>
      <c r="AS362" s="204"/>
      <c r="AT362" s="204"/>
      <c r="AU362" s="207" t="s">
        <v>880</v>
      </c>
      <c r="AV362" s="208" t="s">
        <v>881</v>
      </c>
      <c r="AW362" s="16" t="s">
        <v>695</v>
      </c>
      <c r="AX362" s="16" t="s">
        <v>696</v>
      </c>
    </row>
    <row r="363" spans="1:51" hidden="1" outlineLevel="5" x14ac:dyDescent="0.2">
      <c r="A363" s="201"/>
      <c r="B363" s="201"/>
      <c r="C363" s="201"/>
      <c r="D363" s="201"/>
      <c r="E363" s="201"/>
      <c r="F363" s="256"/>
      <c r="G363" s="193" t="s">
        <v>412</v>
      </c>
      <c r="H363" s="196" t="s">
        <v>229</v>
      </c>
      <c r="I363" s="193" t="str">
        <f>F361&amp;"."&amp;Table2[[#This Row],[Deliverable Type]]&amp;"."&amp;Table2[[#This Row],[Deliverable ID]]</f>
        <v>3.1.1.0.103.DR.002</v>
      </c>
      <c r="J363" s="194" t="str">
        <f>J362</f>
        <v>A-ARG</v>
      </c>
      <c r="K363" s="206" t="s">
        <v>481</v>
      </c>
      <c r="L363" s="210" t="s">
        <v>482</v>
      </c>
      <c r="M363" s="203"/>
      <c r="N363" s="204"/>
      <c r="O363" s="204"/>
      <c r="P363" s="204"/>
      <c r="Q363" s="204"/>
      <c r="R363" s="204"/>
      <c r="S363" s="204"/>
      <c r="T363" s="204"/>
      <c r="U363" s="204"/>
      <c r="V363" s="204"/>
      <c r="W363" s="204"/>
      <c r="X363" s="204"/>
      <c r="Y363" s="204"/>
      <c r="Z363" s="204"/>
      <c r="AA363" s="204"/>
      <c r="AB363" s="204"/>
      <c r="AC363" s="203"/>
      <c r="AD363" s="204"/>
      <c r="AE363" s="204"/>
      <c r="AF363" s="204"/>
      <c r="AG363" s="204"/>
      <c r="AH363" s="204"/>
      <c r="AI363" s="204"/>
      <c r="AJ363" s="204"/>
      <c r="AK363" s="204"/>
      <c r="AL363" s="204"/>
      <c r="AM363" s="204"/>
      <c r="AN363" s="204"/>
      <c r="AO363" s="204"/>
      <c r="AP363" s="204"/>
      <c r="AQ363" s="203"/>
      <c r="AR363" s="203"/>
      <c r="AS363" s="204"/>
      <c r="AT363" s="204"/>
      <c r="AU363" s="207" t="s">
        <v>880</v>
      </c>
      <c r="AV363" s="208" t="s">
        <v>881</v>
      </c>
      <c r="AW363" s="16" t="s">
        <v>695</v>
      </c>
      <c r="AX363" s="16" t="s">
        <v>696</v>
      </c>
    </row>
    <row r="364" spans="1:51" ht="61.2" hidden="1" outlineLevel="4" x14ac:dyDescent="0.2">
      <c r="A364" s="66">
        <v>3</v>
      </c>
      <c r="B364" s="66">
        <v>1</v>
      </c>
      <c r="C364" s="66">
        <v>1</v>
      </c>
      <c r="D364" s="66">
        <v>0</v>
      </c>
      <c r="E364" s="56" t="s">
        <v>894</v>
      </c>
      <c r="F364" s="255" t="str">
        <f t="shared" si="6"/>
        <v>3.1.1.0.104</v>
      </c>
      <c r="G364" s="94"/>
      <c r="H364" s="94"/>
      <c r="I364" s="94"/>
      <c r="J364" s="92" t="str">
        <f>IFERROR(LOOKUP("X",M364:AT364,M$1:AT$1),"--")</f>
        <v>A-ARG</v>
      </c>
      <c r="K364" s="97" t="s">
        <v>895</v>
      </c>
      <c r="L364" s="134" t="s">
        <v>896</v>
      </c>
      <c r="M364" s="70" t="s">
        <v>123</v>
      </c>
      <c r="AC364" s="70"/>
      <c r="AQ364" s="70"/>
      <c r="AR364" s="70"/>
      <c r="AU364" s="89" t="s">
        <v>897</v>
      </c>
      <c r="AV364" s="71" t="s">
        <v>898</v>
      </c>
      <c r="AW364" s="16" t="s">
        <v>695</v>
      </c>
      <c r="AX364" s="16" t="s">
        <v>696</v>
      </c>
      <c r="AY364" s="66" t="s">
        <v>123</v>
      </c>
    </row>
    <row r="365" spans="1:51" hidden="1" outlineLevel="5" x14ac:dyDescent="0.2">
      <c r="A365" s="201"/>
      <c r="B365" s="201"/>
      <c r="C365" s="201"/>
      <c r="D365" s="201"/>
      <c r="E365" s="201"/>
      <c r="F365" s="256"/>
      <c r="G365" s="193" t="s">
        <v>899</v>
      </c>
      <c r="H365" s="196" t="s">
        <v>138</v>
      </c>
      <c r="I365" s="193" t="str">
        <f>F364&amp;"."&amp;Table2[[#This Row],[Deliverable Type]]&amp;"."&amp;Table2[[#This Row],[Deliverable ID]]</f>
        <v>3.1.1.0.104.DE.001</v>
      </c>
      <c r="J365" s="194" t="str">
        <f>J364</f>
        <v>A-ARG</v>
      </c>
      <c r="K365" s="206" t="s">
        <v>900</v>
      </c>
      <c r="L365" s="206" t="s">
        <v>901</v>
      </c>
      <c r="M365" s="203"/>
      <c r="N365" s="204"/>
      <c r="O365" s="204"/>
      <c r="P365" s="204"/>
      <c r="Q365" s="204"/>
      <c r="R365" s="204"/>
      <c r="S365" s="204"/>
      <c r="T365" s="204"/>
      <c r="U365" s="204"/>
      <c r="V365" s="204"/>
      <c r="W365" s="204"/>
      <c r="X365" s="204"/>
      <c r="Y365" s="204"/>
      <c r="Z365" s="204"/>
      <c r="AA365" s="204"/>
      <c r="AB365" s="204"/>
      <c r="AC365" s="203"/>
      <c r="AD365" s="204"/>
      <c r="AE365" s="204"/>
      <c r="AF365" s="204"/>
      <c r="AG365" s="204"/>
      <c r="AH365" s="204"/>
      <c r="AI365" s="204"/>
      <c r="AJ365" s="204"/>
      <c r="AK365" s="204"/>
      <c r="AL365" s="204"/>
      <c r="AM365" s="204"/>
      <c r="AN365" s="204"/>
      <c r="AO365" s="204"/>
      <c r="AP365" s="204"/>
      <c r="AQ365" s="203"/>
      <c r="AR365" s="203"/>
      <c r="AS365" s="204"/>
      <c r="AT365" s="204"/>
      <c r="AU365" s="207" t="s">
        <v>902</v>
      </c>
      <c r="AV365" s="208" t="s">
        <v>903</v>
      </c>
      <c r="AW365" s="16" t="s">
        <v>695</v>
      </c>
      <c r="AX365" s="16" t="s">
        <v>696</v>
      </c>
    </row>
    <row r="366" spans="1:51" hidden="1" outlineLevel="5" x14ac:dyDescent="0.2">
      <c r="A366" s="201"/>
      <c r="B366" s="201"/>
      <c r="C366" s="201"/>
      <c r="D366" s="201"/>
      <c r="E366" s="201"/>
      <c r="F366" s="256"/>
      <c r="G366" s="193" t="s">
        <v>899</v>
      </c>
      <c r="H366" s="196" t="s">
        <v>229</v>
      </c>
      <c r="I366" s="193" t="str">
        <f>F364&amp;"."&amp;Table2[[#This Row],[Deliverable Type]]&amp;"."&amp;Table2[[#This Row],[Deliverable ID]]</f>
        <v>3.1.1.0.104.DE.002</v>
      </c>
      <c r="J366" s="194" t="str">
        <f>J365</f>
        <v>A-ARG</v>
      </c>
      <c r="K366" s="206" t="s">
        <v>904</v>
      </c>
      <c r="L366" s="206" t="s">
        <v>905</v>
      </c>
      <c r="M366" s="203"/>
      <c r="N366" s="204"/>
      <c r="O366" s="204"/>
      <c r="P366" s="204"/>
      <c r="Q366" s="204"/>
      <c r="R366" s="204"/>
      <c r="S366" s="204"/>
      <c r="T366" s="204"/>
      <c r="U366" s="204"/>
      <c r="V366" s="204"/>
      <c r="W366" s="204"/>
      <c r="X366" s="204"/>
      <c r="Y366" s="204"/>
      <c r="Z366" s="204"/>
      <c r="AA366" s="204"/>
      <c r="AB366" s="204"/>
      <c r="AC366" s="203"/>
      <c r="AD366" s="204"/>
      <c r="AE366" s="204"/>
      <c r="AF366" s="204"/>
      <c r="AG366" s="204"/>
      <c r="AH366" s="204"/>
      <c r="AI366" s="204"/>
      <c r="AJ366" s="204"/>
      <c r="AK366" s="204"/>
      <c r="AL366" s="204"/>
      <c r="AM366" s="204"/>
      <c r="AN366" s="204"/>
      <c r="AO366" s="204"/>
      <c r="AP366" s="204"/>
      <c r="AQ366" s="203"/>
      <c r="AR366" s="203"/>
      <c r="AS366" s="204"/>
      <c r="AT366" s="204"/>
      <c r="AU366" s="207" t="s">
        <v>902</v>
      </c>
      <c r="AV366" s="208" t="s">
        <v>903</v>
      </c>
      <c r="AW366" s="16" t="s">
        <v>695</v>
      </c>
      <c r="AX366" s="16" t="s">
        <v>696</v>
      </c>
    </row>
    <row r="367" spans="1:51" ht="20.399999999999999" hidden="1" outlineLevel="4" x14ac:dyDescent="0.2">
      <c r="A367" s="66">
        <v>3</v>
      </c>
      <c r="B367" s="66">
        <v>1</v>
      </c>
      <c r="C367" s="66">
        <v>1</v>
      </c>
      <c r="D367" s="66">
        <v>0</v>
      </c>
      <c r="E367" s="56" t="s">
        <v>722</v>
      </c>
      <c r="F367" s="255" t="str">
        <f t="shared" si="6"/>
        <v>3.1.1.0.201</v>
      </c>
      <c r="G367" s="94"/>
      <c r="H367" s="94"/>
      <c r="I367" s="94"/>
      <c r="J367" s="92" t="str">
        <f>IFERROR(LOOKUP("X",M367:AT367,M$1:AT$1),"--")</f>
        <v>A-ARG</v>
      </c>
      <c r="K367" s="97" t="s">
        <v>906</v>
      </c>
      <c r="L367" s="134" t="s">
        <v>907</v>
      </c>
      <c r="M367" s="70" t="s">
        <v>123</v>
      </c>
      <c r="AC367" s="70"/>
      <c r="AQ367" s="70"/>
      <c r="AR367" s="70"/>
      <c r="AU367" s="64" t="s">
        <v>908</v>
      </c>
      <c r="AV367" s="71" t="s">
        <v>909</v>
      </c>
      <c r="AW367" s="18" t="s">
        <v>699</v>
      </c>
      <c r="AX367" s="18" t="s">
        <v>700</v>
      </c>
      <c r="AY367" s="66" t="s">
        <v>123</v>
      </c>
    </row>
    <row r="368" spans="1:51" hidden="1" outlineLevel="5" x14ac:dyDescent="0.2">
      <c r="A368" s="201"/>
      <c r="B368" s="201"/>
      <c r="C368" s="201"/>
      <c r="D368" s="201"/>
      <c r="E368" s="201"/>
      <c r="F368" s="256"/>
      <c r="G368" s="193" t="s">
        <v>499</v>
      </c>
      <c r="H368" s="196" t="s">
        <v>138</v>
      </c>
      <c r="I368" s="193" t="str">
        <f>F367&amp;"."&amp;Table2[[#This Row],[Deliverable Type]]&amp;"."&amp;Table2[[#This Row],[Deliverable ID]]</f>
        <v>3.1.1.0.201.CA.001</v>
      </c>
      <c r="J368" s="194" t="str">
        <f>J367</f>
        <v>A-ARG</v>
      </c>
      <c r="K368" s="206" t="s">
        <v>500</v>
      </c>
      <c r="L368" s="206" t="s">
        <v>501</v>
      </c>
      <c r="M368" s="203"/>
      <c r="N368" s="204"/>
      <c r="O368" s="204"/>
      <c r="P368" s="204"/>
      <c r="Q368" s="204"/>
      <c r="R368" s="204"/>
      <c r="S368" s="204"/>
      <c r="T368" s="204"/>
      <c r="U368" s="204"/>
      <c r="V368" s="204"/>
      <c r="W368" s="204"/>
      <c r="X368" s="204"/>
      <c r="Y368" s="204"/>
      <c r="Z368" s="204"/>
      <c r="AA368" s="204"/>
      <c r="AB368" s="204"/>
      <c r="AC368" s="203"/>
      <c r="AD368" s="204"/>
      <c r="AE368" s="204"/>
      <c r="AF368" s="204"/>
      <c r="AG368" s="204"/>
      <c r="AH368" s="204"/>
      <c r="AI368" s="204"/>
      <c r="AJ368" s="204"/>
      <c r="AK368" s="204"/>
      <c r="AL368" s="204"/>
      <c r="AM368" s="204"/>
      <c r="AN368" s="204"/>
      <c r="AO368" s="204"/>
      <c r="AP368" s="204"/>
      <c r="AQ368" s="203"/>
      <c r="AR368" s="203"/>
      <c r="AS368" s="204"/>
      <c r="AT368" s="204"/>
      <c r="AU368" s="207" t="s">
        <v>910</v>
      </c>
      <c r="AV368" s="208" t="s">
        <v>911</v>
      </c>
      <c r="AW368" s="18" t="s">
        <v>699</v>
      </c>
      <c r="AX368" s="18" t="s">
        <v>700</v>
      </c>
    </row>
    <row r="369" spans="1:51" hidden="1" outlineLevel="5" x14ac:dyDescent="0.2">
      <c r="A369" s="201"/>
      <c r="B369" s="201"/>
      <c r="C369" s="201"/>
      <c r="D369" s="201"/>
      <c r="E369" s="201"/>
      <c r="F369" s="256"/>
      <c r="G369" s="193" t="s">
        <v>202</v>
      </c>
      <c r="H369" s="196" t="s">
        <v>229</v>
      </c>
      <c r="I369" s="193" t="str">
        <f>F367&amp;"."&amp;Table2[[#This Row],[Deliverable Type]]&amp;"."&amp;Table2[[#This Row],[Deliverable ID]]</f>
        <v>3.1.1.0.201.SN.002</v>
      </c>
      <c r="J369" s="194" t="str">
        <f>J368</f>
        <v>A-ARG</v>
      </c>
      <c r="K369" s="206" t="s">
        <v>912</v>
      </c>
      <c r="L369" s="206" t="s">
        <v>912</v>
      </c>
      <c r="M369" s="203"/>
      <c r="N369" s="204"/>
      <c r="O369" s="204"/>
      <c r="P369" s="204"/>
      <c r="Q369" s="204"/>
      <c r="R369" s="204"/>
      <c r="S369" s="204"/>
      <c r="T369" s="204"/>
      <c r="U369" s="204"/>
      <c r="V369" s="204"/>
      <c r="W369" s="204"/>
      <c r="X369" s="204"/>
      <c r="Y369" s="204"/>
      <c r="Z369" s="204"/>
      <c r="AA369" s="204"/>
      <c r="AB369" s="204"/>
      <c r="AC369" s="203"/>
      <c r="AD369" s="204"/>
      <c r="AE369" s="204"/>
      <c r="AF369" s="204"/>
      <c r="AG369" s="204"/>
      <c r="AH369" s="204"/>
      <c r="AI369" s="204"/>
      <c r="AJ369" s="204"/>
      <c r="AK369" s="204"/>
      <c r="AL369" s="204"/>
      <c r="AM369" s="204"/>
      <c r="AN369" s="204"/>
      <c r="AO369" s="204"/>
      <c r="AP369" s="204"/>
      <c r="AQ369" s="203"/>
      <c r="AR369" s="203"/>
      <c r="AS369" s="204"/>
      <c r="AT369" s="204"/>
      <c r="AU369" s="207" t="s">
        <v>910</v>
      </c>
      <c r="AV369" s="208" t="s">
        <v>911</v>
      </c>
      <c r="AW369" s="18" t="s">
        <v>699</v>
      </c>
      <c r="AX369" s="18" t="s">
        <v>700</v>
      </c>
    </row>
    <row r="370" spans="1:51" hidden="1" outlineLevel="5" x14ac:dyDescent="0.2">
      <c r="A370" s="201"/>
      <c r="B370" s="201"/>
      <c r="C370" s="201"/>
      <c r="D370" s="201"/>
      <c r="E370" s="201"/>
      <c r="F370" s="256"/>
      <c r="G370" s="193" t="s">
        <v>182</v>
      </c>
      <c r="H370" s="196" t="s">
        <v>231</v>
      </c>
      <c r="I370" s="193" t="str">
        <f>F367&amp;"."&amp;Table2[[#This Row],[Deliverable Type]]&amp;"."&amp;Table2[[#This Row],[Deliverable ID]]</f>
        <v>3.1.1.0.201.CE.003</v>
      </c>
      <c r="J370" s="194" t="str">
        <f>J369</f>
        <v>A-ARG</v>
      </c>
      <c r="K370" s="206" t="s">
        <v>913</v>
      </c>
      <c r="L370" s="206" t="s">
        <v>914</v>
      </c>
      <c r="M370" s="203"/>
      <c r="N370" s="204"/>
      <c r="O370" s="204"/>
      <c r="P370" s="204"/>
      <c r="Q370" s="204"/>
      <c r="R370" s="204"/>
      <c r="S370" s="204"/>
      <c r="T370" s="204"/>
      <c r="U370" s="204"/>
      <c r="V370" s="204"/>
      <c r="W370" s="204"/>
      <c r="X370" s="204"/>
      <c r="Y370" s="204"/>
      <c r="Z370" s="204"/>
      <c r="AA370" s="204"/>
      <c r="AB370" s="204"/>
      <c r="AC370" s="203"/>
      <c r="AD370" s="204"/>
      <c r="AE370" s="204"/>
      <c r="AF370" s="204"/>
      <c r="AG370" s="204"/>
      <c r="AH370" s="204"/>
      <c r="AI370" s="204"/>
      <c r="AJ370" s="204"/>
      <c r="AK370" s="204"/>
      <c r="AL370" s="204"/>
      <c r="AM370" s="204"/>
      <c r="AN370" s="204"/>
      <c r="AO370" s="204"/>
      <c r="AP370" s="204"/>
      <c r="AQ370" s="203"/>
      <c r="AR370" s="203"/>
      <c r="AS370" s="204"/>
      <c r="AT370" s="204"/>
      <c r="AU370" s="207" t="s">
        <v>910</v>
      </c>
      <c r="AV370" s="208" t="s">
        <v>911</v>
      </c>
      <c r="AW370" s="18" t="s">
        <v>699</v>
      </c>
      <c r="AX370" s="18" t="s">
        <v>700</v>
      </c>
    </row>
    <row r="371" spans="1:51" ht="30.6" hidden="1" outlineLevel="4" x14ac:dyDescent="0.2">
      <c r="A371" s="66">
        <v>3</v>
      </c>
      <c r="B371" s="66">
        <v>1</v>
      </c>
      <c r="C371" s="66">
        <v>1</v>
      </c>
      <c r="D371" s="66">
        <v>0</v>
      </c>
      <c r="E371" s="56" t="s">
        <v>729</v>
      </c>
      <c r="F371" s="255" t="str">
        <f t="shared" si="6"/>
        <v>3.1.1.0.202</v>
      </c>
      <c r="G371" s="94"/>
      <c r="H371" s="94"/>
      <c r="I371" s="94"/>
      <c r="J371" s="92" t="str">
        <f>IFERROR(LOOKUP("X",M371:AT371,M$1:AT$1),"--")</f>
        <v>A-ARG</v>
      </c>
      <c r="K371" s="97" t="s">
        <v>915</v>
      </c>
      <c r="L371" s="134" t="s">
        <v>916</v>
      </c>
      <c r="M371" s="70" t="s">
        <v>123</v>
      </c>
      <c r="AC371" s="70"/>
      <c r="AQ371" s="70"/>
      <c r="AR371" s="70"/>
      <c r="AU371" s="89" t="s">
        <v>917</v>
      </c>
      <c r="AV371" s="71" t="s">
        <v>918</v>
      </c>
      <c r="AW371" s="18" t="s">
        <v>699</v>
      </c>
      <c r="AX371" s="18" t="s">
        <v>700</v>
      </c>
      <c r="AY371" s="66" t="s">
        <v>123</v>
      </c>
    </row>
    <row r="372" spans="1:51" hidden="1" outlineLevel="5" x14ac:dyDescent="0.2">
      <c r="A372" s="201"/>
      <c r="B372" s="201"/>
      <c r="C372" s="201"/>
      <c r="D372" s="201"/>
      <c r="E372" s="201"/>
      <c r="F372" s="256"/>
      <c r="G372" s="193" t="s">
        <v>310</v>
      </c>
      <c r="H372" s="196" t="s">
        <v>138</v>
      </c>
      <c r="I372" s="193" t="str">
        <f>F371&amp;"."&amp;Table2[[#This Row],[Deliverable Type]]&amp;"."&amp;Table2[[#This Row],[Deliverable ID]]</f>
        <v>3.1.1.0.202.M3.001</v>
      </c>
      <c r="J372" s="194" t="str">
        <f>J369</f>
        <v>A-ARG</v>
      </c>
      <c r="K372" s="206" t="s">
        <v>919</v>
      </c>
      <c r="L372" s="213" t="s">
        <v>920</v>
      </c>
      <c r="M372" s="203"/>
      <c r="N372" s="204"/>
      <c r="O372" s="204"/>
      <c r="P372" s="204"/>
      <c r="Q372" s="204"/>
      <c r="R372" s="204"/>
      <c r="S372" s="204"/>
      <c r="T372" s="204"/>
      <c r="U372" s="204"/>
      <c r="V372" s="204"/>
      <c r="W372" s="204"/>
      <c r="X372" s="204"/>
      <c r="Y372" s="204"/>
      <c r="Z372" s="204"/>
      <c r="AA372" s="204"/>
      <c r="AB372" s="204"/>
      <c r="AC372" s="203"/>
      <c r="AD372" s="204"/>
      <c r="AE372" s="204"/>
      <c r="AF372" s="204"/>
      <c r="AG372" s="204"/>
      <c r="AH372" s="204"/>
      <c r="AI372" s="204"/>
      <c r="AJ372" s="204"/>
      <c r="AK372" s="204"/>
      <c r="AL372" s="204"/>
      <c r="AM372" s="204"/>
      <c r="AN372" s="204"/>
      <c r="AO372" s="204"/>
      <c r="AP372" s="204"/>
      <c r="AQ372" s="203"/>
      <c r="AR372" s="203"/>
      <c r="AS372" s="204"/>
      <c r="AT372" s="204"/>
      <c r="AU372" s="207" t="s">
        <v>921</v>
      </c>
      <c r="AV372" s="208" t="s">
        <v>922</v>
      </c>
      <c r="AW372" s="18" t="s">
        <v>699</v>
      </c>
      <c r="AX372" s="18" t="s">
        <v>700</v>
      </c>
    </row>
    <row r="373" spans="1:51" hidden="1" outlineLevel="5" x14ac:dyDescent="0.2">
      <c r="A373" s="201"/>
      <c r="B373" s="201"/>
      <c r="C373" s="201"/>
      <c r="D373" s="201"/>
      <c r="E373" s="201"/>
      <c r="F373" s="256"/>
      <c r="G373" s="193" t="s">
        <v>310</v>
      </c>
      <c r="H373" s="196" t="s">
        <v>229</v>
      </c>
      <c r="I373" s="193" t="str">
        <f>F371&amp;"."&amp;Table2[[#This Row],[Deliverable Type]]&amp;"."&amp;Table2[[#This Row],[Deliverable ID]]</f>
        <v>3.1.1.0.202.M3.002</v>
      </c>
      <c r="J373" s="194" t="str">
        <f t="shared" ref="J373:J383" si="11">J371</f>
        <v>A-ARG</v>
      </c>
      <c r="K373" s="206" t="s">
        <v>923</v>
      </c>
      <c r="L373" s="213" t="s">
        <v>924</v>
      </c>
      <c r="M373" s="203"/>
      <c r="N373" s="204"/>
      <c r="O373" s="204"/>
      <c r="P373" s="204"/>
      <c r="Q373" s="204"/>
      <c r="R373" s="204"/>
      <c r="S373" s="204"/>
      <c r="T373" s="204"/>
      <c r="U373" s="204"/>
      <c r="V373" s="204"/>
      <c r="W373" s="204"/>
      <c r="X373" s="204"/>
      <c r="Y373" s="204"/>
      <c r="Z373" s="204"/>
      <c r="AA373" s="204"/>
      <c r="AB373" s="204"/>
      <c r="AC373" s="203"/>
      <c r="AD373" s="204"/>
      <c r="AE373" s="204"/>
      <c r="AF373" s="204"/>
      <c r="AG373" s="204"/>
      <c r="AH373" s="204"/>
      <c r="AI373" s="204"/>
      <c r="AJ373" s="204"/>
      <c r="AK373" s="204"/>
      <c r="AL373" s="204"/>
      <c r="AM373" s="204"/>
      <c r="AN373" s="204"/>
      <c r="AO373" s="204"/>
      <c r="AP373" s="204"/>
      <c r="AQ373" s="203"/>
      <c r="AR373" s="203"/>
      <c r="AS373" s="204"/>
      <c r="AT373" s="204"/>
      <c r="AU373" s="207" t="s">
        <v>925</v>
      </c>
      <c r="AV373" s="208" t="s">
        <v>926</v>
      </c>
      <c r="AW373" s="18" t="s">
        <v>699</v>
      </c>
      <c r="AX373" s="18" t="s">
        <v>700</v>
      </c>
    </row>
    <row r="374" spans="1:51" hidden="1" outlineLevel="5" x14ac:dyDescent="0.2">
      <c r="A374" s="201"/>
      <c r="B374" s="201"/>
      <c r="C374" s="201"/>
      <c r="D374" s="201"/>
      <c r="E374" s="201"/>
      <c r="F374" s="256"/>
      <c r="G374" s="193" t="s">
        <v>310</v>
      </c>
      <c r="H374" s="196" t="s">
        <v>231</v>
      </c>
      <c r="I374" s="193" t="str">
        <f>F371&amp;"."&amp;Table2[[#This Row],[Deliverable Type]]&amp;"."&amp;Table2[[#This Row],[Deliverable ID]]</f>
        <v>3.1.1.0.202.M3.003</v>
      </c>
      <c r="J374" s="269" t="s">
        <v>886</v>
      </c>
      <c r="K374" s="206" t="s">
        <v>927</v>
      </c>
      <c r="L374" s="213" t="s">
        <v>928</v>
      </c>
      <c r="M374" s="203"/>
      <c r="N374" s="204"/>
      <c r="O374" s="204"/>
      <c r="P374" s="204"/>
      <c r="Q374" s="204"/>
      <c r="R374" s="204"/>
      <c r="S374" s="204"/>
      <c r="T374" s="204"/>
      <c r="U374" s="204"/>
      <c r="V374" s="204"/>
      <c r="W374" s="204"/>
      <c r="X374" s="204"/>
      <c r="Y374" s="204"/>
      <c r="Z374" s="204"/>
      <c r="AA374" s="204"/>
      <c r="AB374" s="204"/>
      <c r="AC374" s="203"/>
      <c r="AD374" s="204"/>
      <c r="AE374" s="204"/>
      <c r="AF374" s="204"/>
      <c r="AG374" s="204"/>
      <c r="AH374" s="204"/>
      <c r="AI374" s="204"/>
      <c r="AJ374" s="204"/>
      <c r="AK374" s="204"/>
      <c r="AL374" s="204"/>
      <c r="AM374" s="204"/>
      <c r="AN374" s="204"/>
      <c r="AO374" s="204"/>
      <c r="AP374" s="204"/>
      <c r="AQ374" s="203"/>
      <c r="AR374" s="203"/>
      <c r="AS374" s="204"/>
      <c r="AT374" s="204"/>
      <c r="AU374" s="207" t="s">
        <v>925</v>
      </c>
      <c r="AV374" s="208" t="s">
        <v>926</v>
      </c>
      <c r="AW374" s="18" t="s">
        <v>699</v>
      </c>
      <c r="AX374" s="18" t="s">
        <v>700</v>
      </c>
    </row>
    <row r="375" spans="1:51" hidden="1" outlineLevel="5" x14ac:dyDescent="0.2">
      <c r="A375" s="201"/>
      <c r="B375" s="201"/>
      <c r="C375" s="201"/>
      <c r="D375" s="201"/>
      <c r="E375" s="201"/>
      <c r="F375" s="256"/>
      <c r="G375" s="193" t="s">
        <v>412</v>
      </c>
      <c r="H375" s="196" t="s">
        <v>234</v>
      </c>
      <c r="I375" s="193" t="str">
        <f>F371&amp;"."&amp;Table2[[#This Row],[Deliverable Type]]&amp;"."&amp;Table2[[#This Row],[Deliverable ID]]</f>
        <v>3.1.1.0.202.DR.004</v>
      </c>
      <c r="J375" s="194" t="str">
        <f t="shared" si="11"/>
        <v>A-ARG</v>
      </c>
      <c r="K375" s="206" t="s">
        <v>929</v>
      </c>
      <c r="L375" s="213" t="s">
        <v>930</v>
      </c>
      <c r="M375" s="203"/>
      <c r="N375" s="204"/>
      <c r="O375" s="204"/>
      <c r="P375" s="204"/>
      <c r="Q375" s="204"/>
      <c r="R375" s="204"/>
      <c r="S375" s="204"/>
      <c r="T375" s="204"/>
      <c r="U375" s="204"/>
      <c r="V375" s="204"/>
      <c r="W375" s="204"/>
      <c r="X375" s="204"/>
      <c r="Y375" s="204"/>
      <c r="Z375" s="204"/>
      <c r="AA375" s="204"/>
      <c r="AB375" s="204"/>
      <c r="AC375" s="203"/>
      <c r="AD375" s="204"/>
      <c r="AE375" s="204"/>
      <c r="AF375" s="204"/>
      <c r="AG375" s="204"/>
      <c r="AH375" s="204"/>
      <c r="AI375" s="204"/>
      <c r="AJ375" s="204"/>
      <c r="AK375" s="204"/>
      <c r="AL375" s="204"/>
      <c r="AM375" s="204"/>
      <c r="AN375" s="204"/>
      <c r="AO375" s="204"/>
      <c r="AP375" s="204"/>
      <c r="AQ375" s="203"/>
      <c r="AR375" s="203"/>
      <c r="AS375" s="204"/>
      <c r="AT375" s="204"/>
      <c r="AU375" s="207" t="s">
        <v>931</v>
      </c>
      <c r="AV375" s="208" t="s">
        <v>932</v>
      </c>
      <c r="AW375" s="18" t="s">
        <v>699</v>
      </c>
      <c r="AX375" s="18" t="s">
        <v>700</v>
      </c>
    </row>
    <row r="376" spans="1:51" hidden="1" outlineLevel="5" x14ac:dyDescent="0.2">
      <c r="A376" s="201"/>
      <c r="B376" s="201"/>
      <c r="C376" s="201"/>
      <c r="D376" s="201"/>
      <c r="E376" s="201"/>
      <c r="F376" s="256"/>
      <c r="G376" s="193" t="s">
        <v>412</v>
      </c>
      <c r="H376" s="196" t="s">
        <v>237</v>
      </c>
      <c r="I376" s="193" t="str">
        <f>F371&amp;"."&amp;Table2[[#This Row],[Deliverable Type]]&amp;"."&amp;Table2[[#This Row],[Deliverable ID]]</f>
        <v>3.1.1.0.202.DR.005</v>
      </c>
      <c r="J376" s="194" t="str">
        <f>J371</f>
        <v>A-ARG</v>
      </c>
      <c r="K376" s="206" t="s">
        <v>463</v>
      </c>
      <c r="L376" s="213" t="s">
        <v>464</v>
      </c>
      <c r="M376" s="203"/>
      <c r="N376" s="204"/>
      <c r="O376" s="204"/>
      <c r="P376" s="204"/>
      <c r="Q376" s="204"/>
      <c r="R376" s="204"/>
      <c r="S376" s="204"/>
      <c r="T376" s="204"/>
      <c r="U376" s="204"/>
      <c r="V376" s="204"/>
      <c r="W376" s="204"/>
      <c r="X376" s="204"/>
      <c r="Y376" s="204"/>
      <c r="Z376" s="204"/>
      <c r="AA376" s="204"/>
      <c r="AB376" s="204"/>
      <c r="AC376" s="203"/>
      <c r="AD376" s="204"/>
      <c r="AE376" s="204"/>
      <c r="AF376" s="204"/>
      <c r="AG376" s="204"/>
      <c r="AH376" s="204"/>
      <c r="AI376" s="204"/>
      <c r="AJ376" s="204"/>
      <c r="AK376" s="204"/>
      <c r="AL376" s="204"/>
      <c r="AM376" s="204"/>
      <c r="AN376" s="204"/>
      <c r="AO376" s="204"/>
      <c r="AP376" s="204"/>
      <c r="AQ376" s="203"/>
      <c r="AR376" s="203"/>
      <c r="AS376" s="204"/>
      <c r="AT376" s="204"/>
      <c r="AU376" s="207" t="s">
        <v>933</v>
      </c>
      <c r="AV376" s="208" t="s">
        <v>934</v>
      </c>
      <c r="AW376" s="18" t="s">
        <v>699</v>
      </c>
      <c r="AX376" s="18" t="s">
        <v>700</v>
      </c>
    </row>
    <row r="377" spans="1:51" hidden="1" outlineLevel="5" x14ac:dyDescent="0.2">
      <c r="A377" s="201"/>
      <c r="B377" s="201"/>
      <c r="C377" s="201"/>
      <c r="D377" s="201"/>
      <c r="E377" s="201"/>
      <c r="F377" s="256"/>
      <c r="G377" s="193" t="s">
        <v>412</v>
      </c>
      <c r="H377" s="196" t="s">
        <v>240</v>
      </c>
      <c r="I377" s="193" t="str">
        <f>F371&amp;"."&amp;Table2[[#This Row],[Deliverable Type]]&amp;"."&amp;Table2[[#This Row],[Deliverable ID]]</f>
        <v>3.1.1.0.202.DR.006</v>
      </c>
      <c r="J377" s="194" t="str">
        <f t="shared" si="11"/>
        <v>A-ARG</v>
      </c>
      <c r="K377" s="206" t="s">
        <v>935</v>
      </c>
      <c r="L377" s="213" t="s">
        <v>936</v>
      </c>
      <c r="M377" s="203"/>
      <c r="N377" s="204"/>
      <c r="O377" s="204"/>
      <c r="P377" s="204"/>
      <c r="Q377" s="204"/>
      <c r="R377" s="204"/>
      <c r="S377" s="204"/>
      <c r="T377" s="204"/>
      <c r="U377" s="204"/>
      <c r="V377" s="204"/>
      <c r="W377" s="204"/>
      <c r="X377" s="204"/>
      <c r="Y377" s="204"/>
      <c r="Z377" s="204"/>
      <c r="AA377" s="204"/>
      <c r="AB377" s="204"/>
      <c r="AC377" s="203"/>
      <c r="AD377" s="204"/>
      <c r="AE377" s="204"/>
      <c r="AF377" s="204"/>
      <c r="AG377" s="204"/>
      <c r="AH377" s="204"/>
      <c r="AI377" s="204"/>
      <c r="AJ377" s="204"/>
      <c r="AK377" s="204"/>
      <c r="AL377" s="204"/>
      <c r="AM377" s="204"/>
      <c r="AN377" s="204"/>
      <c r="AO377" s="204"/>
      <c r="AP377" s="204"/>
      <c r="AQ377" s="203"/>
      <c r="AR377" s="203"/>
      <c r="AS377" s="204"/>
      <c r="AT377" s="204"/>
      <c r="AU377" s="207" t="s">
        <v>937</v>
      </c>
      <c r="AV377" s="208" t="s">
        <v>938</v>
      </c>
      <c r="AW377" s="18" t="s">
        <v>699</v>
      </c>
      <c r="AX377" s="18" t="s">
        <v>700</v>
      </c>
    </row>
    <row r="378" spans="1:51" hidden="1" outlineLevel="5" x14ac:dyDescent="0.2">
      <c r="A378" s="201"/>
      <c r="B378" s="201"/>
      <c r="C378" s="201"/>
      <c r="D378" s="201"/>
      <c r="E378" s="201"/>
      <c r="F378" s="256"/>
      <c r="G378" s="193" t="s">
        <v>412</v>
      </c>
      <c r="H378" s="196" t="s">
        <v>768</v>
      </c>
      <c r="I378" s="193" t="str">
        <f>F371&amp;"."&amp;Table2[[#This Row],[Deliverable Type]]&amp;"."&amp;Table2[[#This Row],[Deliverable ID]]</f>
        <v>3.1.1.0.202.DR.007</v>
      </c>
      <c r="J378" s="194" t="str">
        <f t="shared" si="11"/>
        <v>A-ARG</v>
      </c>
      <c r="K378" s="206" t="s">
        <v>467</v>
      </c>
      <c r="L378" s="213" t="s">
        <v>468</v>
      </c>
      <c r="M378" s="203"/>
      <c r="N378" s="204"/>
      <c r="O378" s="204"/>
      <c r="P378" s="204"/>
      <c r="Q378" s="204"/>
      <c r="R378" s="204"/>
      <c r="S378" s="204"/>
      <c r="T378" s="204"/>
      <c r="U378" s="204"/>
      <c r="V378" s="204"/>
      <c r="W378" s="204"/>
      <c r="X378" s="204"/>
      <c r="Y378" s="204"/>
      <c r="Z378" s="204"/>
      <c r="AA378" s="204"/>
      <c r="AB378" s="204"/>
      <c r="AC378" s="203"/>
      <c r="AD378" s="204"/>
      <c r="AE378" s="204"/>
      <c r="AF378" s="204"/>
      <c r="AG378" s="204"/>
      <c r="AH378" s="204"/>
      <c r="AI378" s="204"/>
      <c r="AJ378" s="204"/>
      <c r="AK378" s="204"/>
      <c r="AL378" s="204"/>
      <c r="AM378" s="204"/>
      <c r="AN378" s="204"/>
      <c r="AO378" s="204"/>
      <c r="AP378" s="204"/>
      <c r="AQ378" s="203"/>
      <c r="AR378" s="203"/>
      <c r="AS378" s="204"/>
      <c r="AT378" s="204"/>
      <c r="AU378" s="207" t="s">
        <v>937</v>
      </c>
      <c r="AV378" s="208" t="s">
        <v>938</v>
      </c>
      <c r="AW378" s="18" t="s">
        <v>699</v>
      </c>
      <c r="AX378" s="18" t="s">
        <v>700</v>
      </c>
    </row>
    <row r="379" spans="1:51" ht="20.399999999999999" hidden="1" outlineLevel="5" x14ac:dyDescent="0.2">
      <c r="A379" s="201"/>
      <c r="B379" s="201"/>
      <c r="C379" s="201"/>
      <c r="D379" s="201"/>
      <c r="E379" s="201"/>
      <c r="F379" s="256"/>
      <c r="G379" s="193" t="s">
        <v>412</v>
      </c>
      <c r="H379" s="196" t="s">
        <v>771</v>
      </c>
      <c r="I379" s="193" t="str">
        <f>F371&amp;"."&amp;Table2[[#This Row],[Deliverable Type]]&amp;"."&amp;Table2[[#This Row],[Deliverable ID]]</f>
        <v>3.1.1.0.202.DR.008</v>
      </c>
      <c r="J379" s="194" t="str">
        <f t="shared" si="11"/>
        <v>A-ARG</v>
      </c>
      <c r="K379" s="206" t="s">
        <v>939</v>
      </c>
      <c r="L379" s="213" t="s">
        <v>940</v>
      </c>
      <c r="M379" s="203"/>
      <c r="N379" s="204"/>
      <c r="O379" s="204"/>
      <c r="P379" s="204"/>
      <c r="Q379" s="204"/>
      <c r="R379" s="204"/>
      <c r="S379" s="204"/>
      <c r="T379" s="204"/>
      <c r="U379" s="204"/>
      <c r="V379" s="204"/>
      <c r="W379" s="204"/>
      <c r="X379" s="204"/>
      <c r="Y379" s="204"/>
      <c r="Z379" s="204"/>
      <c r="AA379" s="204"/>
      <c r="AB379" s="204"/>
      <c r="AC379" s="203"/>
      <c r="AD379" s="204"/>
      <c r="AE379" s="204"/>
      <c r="AF379" s="204"/>
      <c r="AG379" s="204"/>
      <c r="AH379" s="204"/>
      <c r="AI379" s="204"/>
      <c r="AJ379" s="204"/>
      <c r="AK379" s="204"/>
      <c r="AL379" s="204"/>
      <c r="AM379" s="204"/>
      <c r="AN379" s="204"/>
      <c r="AO379" s="204"/>
      <c r="AP379" s="204"/>
      <c r="AQ379" s="203"/>
      <c r="AR379" s="203"/>
      <c r="AS379" s="204"/>
      <c r="AT379" s="204"/>
      <c r="AU379" s="207" t="s">
        <v>941</v>
      </c>
      <c r="AV379" s="208" t="s">
        <v>942</v>
      </c>
      <c r="AW379" s="18" t="s">
        <v>699</v>
      </c>
      <c r="AX379" s="18" t="s">
        <v>700</v>
      </c>
    </row>
    <row r="380" spans="1:51" ht="20.399999999999999" hidden="1" outlineLevel="5" x14ac:dyDescent="0.2">
      <c r="A380" s="201"/>
      <c r="B380" s="201"/>
      <c r="C380" s="201"/>
      <c r="D380" s="201"/>
      <c r="E380" s="201"/>
      <c r="F380" s="256"/>
      <c r="G380" s="193" t="s">
        <v>412</v>
      </c>
      <c r="H380" s="196" t="s">
        <v>943</v>
      </c>
      <c r="I380" s="193" t="str">
        <f>F371&amp;"."&amp;Table2[[#This Row],[Deliverable Type]]&amp;"."&amp;Table2[[#This Row],[Deliverable ID]]</f>
        <v>3.1.1.0.202.DR.009</v>
      </c>
      <c r="J380" s="194" t="str">
        <f t="shared" si="11"/>
        <v>A-ARG</v>
      </c>
      <c r="K380" s="206" t="s">
        <v>944</v>
      </c>
      <c r="L380" s="211" t="s">
        <v>945</v>
      </c>
      <c r="M380" s="203"/>
      <c r="N380" s="204"/>
      <c r="O380" s="204"/>
      <c r="P380" s="204"/>
      <c r="Q380" s="204"/>
      <c r="R380" s="204"/>
      <c r="S380" s="204"/>
      <c r="T380" s="204"/>
      <c r="U380" s="204"/>
      <c r="V380" s="204"/>
      <c r="W380" s="204"/>
      <c r="X380" s="204"/>
      <c r="Y380" s="204"/>
      <c r="Z380" s="204"/>
      <c r="AA380" s="204"/>
      <c r="AB380" s="204"/>
      <c r="AC380" s="203"/>
      <c r="AD380" s="204"/>
      <c r="AE380" s="204"/>
      <c r="AF380" s="204"/>
      <c r="AG380" s="204"/>
      <c r="AH380" s="204"/>
      <c r="AI380" s="204"/>
      <c r="AJ380" s="204"/>
      <c r="AK380" s="204"/>
      <c r="AL380" s="204"/>
      <c r="AM380" s="204"/>
      <c r="AN380" s="204"/>
      <c r="AO380" s="204"/>
      <c r="AP380" s="204"/>
      <c r="AQ380" s="203"/>
      <c r="AR380" s="203"/>
      <c r="AS380" s="204"/>
      <c r="AT380" s="204"/>
      <c r="AU380" s="207" t="s">
        <v>946</v>
      </c>
      <c r="AV380" s="208" t="s">
        <v>947</v>
      </c>
      <c r="AW380" s="18" t="s">
        <v>699</v>
      </c>
      <c r="AX380" s="18" t="s">
        <v>700</v>
      </c>
    </row>
    <row r="381" spans="1:51" ht="20.399999999999999" hidden="1" outlineLevel="5" x14ac:dyDescent="0.2">
      <c r="A381" s="201"/>
      <c r="B381" s="201"/>
      <c r="C381" s="201"/>
      <c r="D381" s="201"/>
      <c r="E381" s="201"/>
      <c r="F381" s="256"/>
      <c r="G381" s="193" t="s">
        <v>412</v>
      </c>
      <c r="H381" s="196" t="s">
        <v>948</v>
      </c>
      <c r="I381" s="193" t="str">
        <f>F371&amp;"."&amp;Table2[[#This Row],[Deliverable Type]]&amp;"."&amp;Table2[[#This Row],[Deliverable ID]]</f>
        <v>3.1.1.0.202.DR.010</v>
      </c>
      <c r="J381" s="194" t="str">
        <f t="shared" si="11"/>
        <v>A-ARG</v>
      </c>
      <c r="K381" s="206" t="s">
        <v>949</v>
      </c>
      <c r="L381" s="211" t="s">
        <v>950</v>
      </c>
      <c r="M381" s="203"/>
      <c r="N381" s="204"/>
      <c r="O381" s="204"/>
      <c r="P381" s="204"/>
      <c r="Q381" s="204"/>
      <c r="R381" s="204"/>
      <c r="S381" s="204"/>
      <c r="T381" s="204"/>
      <c r="U381" s="204"/>
      <c r="V381" s="204"/>
      <c r="W381" s="204"/>
      <c r="X381" s="204"/>
      <c r="Y381" s="204"/>
      <c r="Z381" s="204"/>
      <c r="AA381" s="204"/>
      <c r="AB381" s="204"/>
      <c r="AC381" s="203"/>
      <c r="AD381" s="204"/>
      <c r="AE381" s="204"/>
      <c r="AF381" s="204"/>
      <c r="AG381" s="204"/>
      <c r="AH381" s="204"/>
      <c r="AI381" s="204"/>
      <c r="AJ381" s="204"/>
      <c r="AK381" s="204"/>
      <c r="AL381" s="204"/>
      <c r="AM381" s="204"/>
      <c r="AN381" s="204"/>
      <c r="AO381" s="204"/>
      <c r="AP381" s="204"/>
      <c r="AQ381" s="203"/>
      <c r="AR381" s="203"/>
      <c r="AS381" s="204"/>
      <c r="AT381" s="204"/>
      <c r="AU381" s="207" t="s">
        <v>951</v>
      </c>
      <c r="AV381" s="208" t="s">
        <v>952</v>
      </c>
      <c r="AW381" s="18" t="s">
        <v>699</v>
      </c>
      <c r="AX381" s="18" t="s">
        <v>700</v>
      </c>
    </row>
    <row r="382" spans="1:51" ht="20.399999999999999" hidden="1" outlineLevel="5" x14ac:dyDescent="0.2">
      <c r="A382" s="201"/>
      <c r="B382" s="201"/>
      <c r="C382" s="201"/>
      <c r="D382" s="201"/>
      <c r="E382" s="201"/>
      <c r="F382" s="256"/>
      <c r="G382" s="193" t="s">
        <v>412</v>
      </c>
      <c r="H382" s="196" t="s">
        <v>953</v>
      </c>
      <c r="I382" s="193" t="str">
        <f>F371&amp;"."&amp;Table2[[#This Row],[Deliverable Type]]&amp;"."&amp;Table2[[#This Row],[Deliverable ID]]</f>
        <v>3.1.1.0.202.DR.011</v>
      </c>
      <c r="J382" s="194" t="str">
        <f t="shared" si="11"/>
        <v>A-ARG</v>
      </c>
      <c r="K382" s="206" t="s">
        <v>954</v>
      </c>
      <c r="L382" s="211" t="s">
        <v>955</v>
      </c>
      <c r="M382" s="203"/>
      <c r="N382" s="204"/>
      <c r="O382" s="204"/>
      <c r="P382" s="204"/>
      <c r="Q382" s="204"/>
      <c r="R382" s="204"/>
      <c r="S382" s="204"/>
      <c r="T382" s="204"/>
      <c r="U382" s="204"/>
      <c r="V382" s="204"/>
      <c r="W382" s="204"/>
      <c r="X382" s="204"/>
      <c r="Y382" s="204"/>
      <c r="Z382" s="204"/>
      <c r="AA382" s="204"/>
      <c r="AB382" s="204"/>
      <c r="AC382" s="203"/>
      <c r="AD382" s="204"/>
      <c r="AE382" s="204"/>
      <c r="AF382" s="204"/>
      <c r="AG382" s="204"/>
      <c r="AH382" s="204"/>
      <c r="AI382" s="204"/>
      <c r="AJ382" s="204"/>
      <c r="AK382" s="204"/>
      <c r="AL382" s="204"/>
      <c r="AM382" s="204"/>
      <c r="AN382" s="204"/>
      <c r="AO382" s="204"/>
      <c r="AP382" s="204"/>
      <c r="AQ382" s="203"/>
      <c r="AR382" s="203"/>
      <c r="AS382" s="204"/>
      <c r="AT382" s="204"/>
      <c r="AU382" s="207" t="s">
        <v>951</v>
      </c>
      <c r="AV382" s="208" t="s">
        <v>952</v>
      </c>
      <c r="AW382" s="18" t="s">
        <v>699</v>
      </c>
      <c r="AX382" s="18" t="s">
        <v>700</v>
      </c>
    </row>
    <row r="383" spans="1:51" hidden="1" outlineLevel="5" x14ac:dyDescent="0.2">
      <c r="A383" s="201"/>
      <c r="B383" s="201"/>
      <c r="C383" s="201"/>
      <c r="D383" s="201"/>
      <c r="E383" s="201"/>
      <c r="F383" s="256"/>
      <c r="G383" s="193" t="s">
        <v>412</v>
      </c>
      <c r="H383" s="196" t="s">
        <v>956</v>
      </c>
      <c r="I383" s="193" t="str">
        <f>F371&amp;"."&amp;Table2[[#This Row],[Deliverable Type]]&amp;"."&amp;Table2[[#This Row],[Deliverable ID]]</f>
        <v>3.1.1.0.202.DR.012</v>
      </c>
      <c r="J383" s="194" t="str">
        <f t="shared" si="11"/>
        <v>A-ARG</v>
      </c>
      <c r="K383" s="206" t="s">
        <v>957</v>
      </c>
      <c r="L383" s="211" t="s">
        <v>958</v>
      </c>
      <c r="M383" s="203"/>
      <c r="N383" s="204"/>
      <c r="O383" s="204"/>
      <c r="P383" s="204"/>
      <c r="Q383" s="204"/>
      <c r="R383" s="204"/>
      <c r="S383" s="204"/>
      <c r="T383" s="204"/>
      <c r="U383" s="204"/>
      <c r="V383" s="204"/>
      <c r="W383" s="204"/>
      <c r="X383" s="204"/>
      <c r="Y383" s="204"/>
      <c r="Z383" s="204"/>
      <c r="AA383" s="204"/>
      <c r="AB383" s="204"/>
      <c r="AC383" s="203"/>
      <c r="AD383" s="204"/>
      <c r="AE383" s="204"/>
      <c r="AF383" s="204"/>
      <c r="AG383" s="204"/>
      <c r="AH383" s="204"/>
      <c r="AI383" s="204"/>
      <c r="AJ383" s="204"/>
      <c r="AK383" s="204"/>
      <c r="AL383" s="204"/>
      <c r="AM383" s="204"/>
      <c r="AN383" s="204"/>
      <c r="AO383" s="204"/>
      <c r="AP383" s="204"/>
      <c r="AQ383" s="203"/>
      <c r="AR383" s="203"/>
      <c r="AS383" s="204"/>
      <c r="AT383" s="204"/>
      <c r="AU383" s="207" t="s">
        <v>959</v>
      </c>
      <c r="AV383" s="208" t="s">
        <v>960</v>
      </c>
      <c r="AW383" s="18" t="s">
        <v>699</v>
      </c>
      <c r="AX383" s="18" t="s">
        <v>700</v>
      </c>
    </row>
    <row r="384" spans="1:51" ht="20.399999999999999" hidden="1" outlineLevel="4" x14ac:dyDescent="0.2">
      <c r="A384" s="66">
        <v>3</v>
      </c>
      <c r="B384" s="66">
        <v>1</v>
      </c>
      <c r="C384" s="66">
        <v>1</v>
      </c>
      <c r="D384" s="66">
        <v>0</v>
      </c>
      <c r="E384" s="56" t="s">
        <v>714</v>
      </c>
      <c r="F384" s="255" t="str">
        <f t="shared" si="6"/>
        <v>3.1.1.0.301</v>
      </c>
      <c r="G384" s="94"/>
      <c r="H384" s="94"/>
      <c r="I384" s="94"/>
      <c r="J384" s="92" t="str">
        <f>IFERROR(LOOKUP("X",M384:AT384,M$1:AT$1),"--")</f>
        <v>A-ARG</v>
      </c>
      <c r="K384" s="97" t="s">
        <v>961</v>
      </c>
      <c r="L384" s="134" t="s">
        <v>962</v>
      </c>
      <c r="M384" s="70" t="s">
        <v>123</v>
      </c>
      <c r="AC384" s="70"/>
      <c r="AQ384" s="70"/>
      <c r="AR384" s="70"/>
      <c r="AU384" s="97" t="s">
        <v>963</v>
      </c>
      <c r="AV384" s="81" t="s">
        <v>964</v>
      </c>
      <c r="AW384" s="294" t="s">
        <v>703</v>
      </c>
      <c r="AX384" s="294" t="s">
        <v>704</v>
      </c>
      <c r="AY384" s="66"/>
    </row>
    <row r="385" spans="1:51" hidden="1" outlineLevel="4" x14ac:dyDescent="0.2">
      <c r="A385" s="66">
        <v>3</v>
      </c>
      <c r="B385" s="66">
        <v>1</v>
      </c>
      <c r="C385" s="66">
        <v>1</v>
      </c>
      <c r="D385" s="66">
        <v>0</v>
      </c>
      <c r="E385" s="56" t="s">
        <v>719</v>
      </c>
      <c r="F385" s="255" t="str">
        <f t="shared" si="6"/>
        <v>3.1.1.0.302</v>
      </c>
      <c r="G385" s="94"/>
      <c r="H385" s="94"/>
      <c r="I385" s="94"/>
      <c r="J385" s="92" t="str">
        <f>IFERROR(LOOKUP("X",M385:AT385,M$1:AT$1),"--")</f>
        <v>A-ARG</v>
      </c>
      <c r="K385" s="97" t="s">
        <v>965</v>
      </c>
      <c r="L385" s="134" t="s">
        <v>966</v>
      </c>
      <c r="M385" s="70" t="s">
        <v>123</v>
      </c>
      <c r="AC385" s="70"/>
      <c r="AQ385" s="70"/>
      <c r="AR385" s="70"/>
      <c r="AU385" s="89" t="s">
        <v>967</v>
      </c>
      <c r="AV385" s="71" t="s">
        <v>968</v>
      </c>
      <c r="AW385" s="20" t="s">
        <v>703</v>
      </c>
      <c r="AX385" s="20" t="s">
        <v>704</v>
      </c>
      <c r="AY385" s="66" t="s">
        <v>123</v>
      </c>
    </row>
    <row r="386" spans="1:51" hidden="1" outlineLevel="5" x14ac:dyDescent="0.2">
      <c r="A386" s="201"/>
      <c r="B386" s="201"/>
      <c r="C386" s="201"/>
      <c r="D386" s="201"/>
      <c r="E386" s="201"/>
      <c r="F386" s="256"/>
      <c r="G386" s="193" t="s">
        <v>899</v>
      </c>
      <c r="H386" s="196" t="s">
        <v>138</v>
      </c>
      <c r="I386" s="193" t="str">
        <f>F385&amp;"."&amp;Table2[[#This Row],[Deliverable Type]]&amp;"."&amp;Table2[[#This Row],[Deliverable ID]]</f>
        <v>3.1.1.0.302.DE.001</v>
      </c>
      <c r="J386" s="194" t="str">
        <f>J385</f>
        <v>A-ARG</v>
      </c>
      <c r="K386" s="206" t="s">
        <v>969</v>
      </c>
      <c r="L386" s="206" t="s">
        <v>970</v>
      </c>
      <c r="M386" s="203"/>
      <c r="N386" s="204"/>
      <c r="O386" s="204"/>
      <c r="P386" s="204"/>
      <c r="Q386" s="204"/>
      <c r="R386" s="204"/>
      <c r="S386" s="204"/>
      <c r="T386" s="204"/>
      <c r="U386" s="204"/>
      <c r="V386" s="204"/>
      <c r="W386" s="204"/>
      <c r="X386" s="204"/>
      <c r="Y386" s="204"/>
      <c r="Z386" s="204"/>
      <c r="AA386" s="204"/>
      <c r="AB386" s="204"/>
      <c r="AC386" s="203"/>
      <c r="AD386" s="204"/>
      <c r="AE386" s="204"/>
      <c r="AF386" s="204"/>
      <c r="AG386" s="204"/>
      <c r="AH386" s="204"/>
      <c r="AI386" s="204"/>
      <c r="AJ386" s="204"/>
      <c r="AK386" s="204"/>
      <c r="AL386" s="204"/>
      <c r="AM386" s="204"/>
      <c r="AN386" s="204"/>
      <c r="AO386" s="204"/>
      <c r="AP386" s="204"/>
      <c r="AQ386" s="203"/>
      <c r="AR386" s="203"/>
      <c r="AS386" s="204"/>
      <c r="AT386" s="204"/>
      <c r="AU386" s="207" t="s">
        <v>902</v>
      </c>
      <c r="AV386" s="208" t="s">
        <v>903</v>
      </c>
      <c r="AW386" s="20" t="s">
        <v>703</v>
      </c>
      <c r="AX386" s="20" t="s">
        <v>704</v>
      </c>
    </row>
    <row r="387" spans="1:51" ht="20.399999999999999" hidden="1" outlineLevel="4" x14ac:dyDescent="0.2">
      <c r="A387" s="66">
        <v>3</v>
      </c>
      <c r="B387" s="66">
        <v>1</v>
      </c>
      <c r="C387" s="66">
        <v>1</v>
      </c>
      <c r="D387" s="66">
        <v>0</v>
      </c>
      <c r="E387" s="56" t="s">
        <v>971</v>
      </c>
      <c r="F387" s="255" t="str">
        <f t="shared" si="6"/>
        <v>3.1.1.0.303</v>
      </c>
      <c r="G387" s="94"/>
      <c r="H387" s="94"/>
      <c r="I387" s="94"/>
      <c r="J387" s="92" t="str">
        <f>IFERROR(LOOKUP("X",M387:AT387,M$1:AT$1),"--")</f>
        <v>A-ARG</v>
      </c>
      <c r="K387" s="97" t="s">
        <v>972</v>
      </c>
      <c r="L387" s="134" t="s">
        <v>973</v>
      </c>
      <c r="M387" s="70" t="s">
        <v>123</v>
      </c>
      <c r="AC387" s="70"/>
      <c r="AQ387" s="70"/>
      <c r="AR387" s="70"/>
      <c r="AU387" s="64" t="s">
        <v>974</v>
      </c>
      <c r="AV387" s="71" t="s">
        <v>975</v>
      </c>
      <c r="AW387" s="20" t="s">
        <v>703</v>
      </c>
      <c r="AX387" s="20" t="s">
        <v>704</v>
      </c>
      <c r="AY387" s="66"/>
    </row>
    <row r="388" spans="1:51" ht="30.6" hidden="1" outlineLevel="4" x14ac:dyDescent="0.2">
      <c r="A388" s="66">
        <v>3</v>
      </c>
      <c r="B388" s="66">
        <v>1</v>
      </c>
      <c r="C388" s="66">
        <v>1</v>
      </c>
      <c r="D388" s="66">
        <v>0</v>
      </c>
      <c r="E388" s="56" t="s">
        <v>800</v>
      </c>
      <c r="F388" s="255" t="str">
        <f t="shared" si="6"/>
        <v>3.1.1.0.401</v>
      </c>
      <c r="G388" s="94"/>
      <c r="H388" s="94"/>
      <c r="I388" s="94"/>
      <c r="J388" s="92" t="str">
        <f>IFERROR(LOOKUP("X",M388:AT388,M$1:AT$1),"--")</f>
        <v>A-ARG</v>
      </c>
      <c r="K388" s="97" t="s">
        <v>976</v>
      </c>
      <c r="L388" s="134" t="s">
        <v>977</v>
      </c>
      <c r="M388" s="70" t="s">
        <v>123</v>
      </c>
      <c r="AC388" s="70"/>
      <c r="AQ388" s="70"/>
      <c r="AR388" s="70"/>
      <c r="AU388" s="64" t="s">
        <v>978</v>
      </c>
      <c r="AV388" s="71" t="s">
        <v>979</v>
      </c>
      <c r="AW388" s="22" t="s">
        <v>707</v>
      </c>
      <c r="AX388" s="22" t="s">
        <v>708</v>
      </c>
      <c r="AY388" s="66"/>
    </row>
    <row r="389" spans="1:51" hidden="1" outlineLevel="5" x14ac:dyDescent="0.2">
      <c r="A389" s="201"/>
      <c r="B389" s="201"/>
      <c r="C389" s="201"/>
      <c r="D389" s="201"/>
      <c r="E389" s="201"/>
      <c r="F389" s="256"/>
      <c r="G389" s="193" t="s">
        <v>202</v>
      </c>
      <c r="H389" s="196" t="s">
        <v>138</v>
      </c>
      <c r="I389" s="193" t="str">
        <f>F388&amp;"."&amp;Table2[[#This Row],[Deliverable Type]]&amp;"."&amp;Table2[[#This Row],[Deliverable ID]]</f>
        <v>3.1.1.0.401.SN.001</v>
      </c>
      <c r="J389" s="194" t="str">
        <f t="shared" ref="J389:J396" si="12">J388</f>
        <v>A-ARG</v>
      </c>
      <c r="K389" s="206" t="s">
        <v>980</v>
      </c>
      <c r="L389" s="206" t="s">
        <v>981</v>
      </c>
      <c r="M389" s="203"/>
      <c r="N389" s="204"/>
      <c r="O389" s="204"/>
      <c r="P389" s="204"/>
      <c r="Q389" s="204"/>
      <c r="R389" s="204"/>
      <c r="S389" s="204"/>
      <c r="T389" s="204"/>
      <c r="U389" s="204"/>
      <c r="V389" s="204"/>
      <c r="W389" s="204"/>
      <c r="X389" s="204"/>
      <c r="Y389" s="204"/>
      <c r="Z389" s="204"/>
      <c r="AA389" s="204"/>
      <c r="AB389" s="204"/>
      <c r="AC389" s="203"/>
      <c r="AD389" s="204"/>
      <c r="AE389" s="204"/>
      <c r="AF389" s="204"/>
      <c r="AG389" s="204"/>
      <c r="AH389" s="204"/>
      <c r="AI389" s="204"/>
      <c r="AJ389" s="204"/>
      <c r="AK389" s="204"/>
      <c r="AL389" s="204"/>
      <c r="AM389" s="204"/>
      <c r="AN389" s="204"/>
      <c r="AO389" s="204"/>
      <c r="AP389" s="204"/>
      <c r="AQ389" s="203"/>
      <c r="AR389" s="203"/>
      <c r="AS389" s="204"/>
      <c r="AT389" s="204"/>
      <c r="AU389" s="207" t="s">
        <v>151</v>
      </c>
      <c r="AV389" s="208" t="s">
        <v>550</v>
      </c>
      <c r="AW389" s="22" t="s">
        <v>707</v>
      </c>
      <c r="AX389" s="22" t="s">
        <v>708</v>
      </c>
    </row>
    <row r="390" spans="1:51" hidden="1" outlineLevel="5" x14ac:dyDescent="0.2">
      <c r="A390" s="201"/>
      <c r="B390" s="201"/>
      <c r="C390" s="201"/>
      <c r="D390" s="201"/>
      <c r="E390" s="201"/>
      <c r="F390" s="256"/>
      <c r="G390" s="193" t="s">
        <v>253</v>
      </c>
      <c r="H390" s="196" t="s">
        <v>229</v>
      </c>
      <c r="I390" s="193" t="str">
        <f>F388&amp;"."&amp;Table2[[#This Row],[Deliverable Type]]&amp;"."&amp;Table2[[#This Row],[Deliverable ID]]</f>
        <v>3.1.1.0.401.RP.002</v>
      </c>
      <c r="J390" s="194" t="str">
        <f t="shared" si="12"/>
        <v>A-ARG</v>
      </c>
      <c r="K390" s="206" t="s">
        <v>982</v>
      </c>
      <c r="L390" s="206" t="s">
        <v>983</v>
      </c>
      <c r="M390" s="203"/>
      <c r="N390" s="204"/>
      <c r="O390" s="204"/>
      <c r="P390" s="204"/>
      <c r="Q390" s="204"/>
      <c r="R390" s="204"/>
      <c r="S390" s="204"/>
      <c r="T390" s="204"/>
      <c r="U390" s="204"/>
      <c r="V390" s="204"/>
      <c r="W390" s="204"/>
      <c r="X390" s="204"/>
      <c r="Y390" s="204"/>
      <c r="Z390" s="204"/>
      <c r="AA390" s="204"/>
      <c r="AB390" s="204"/>
      <c r="AC390" s="203"/>
      <c r="AD390" s="204"/>
      <c r="AE390" s="204"/>
      <c r="AF390" s="204"/>
      <c r="AG390" s="204"/>
      <c r="AH390" s="204"/>
      <c r="AI390" s="204"/>
      <c r="AJ390" s="204"/>
      <c r="AK390" s="204"/>
      <c r="AL390" s="204"/>
      <c r="AM390" s="204"/>
      <c r="AN390" s="204"/>
      <c r="AO390" s="204"/>
      <c r="AP390" s="204"/>
      <c r="AQ390" s="203"/>
      <c r="AR390" s="203"/>
      <c r="AS390" s="204"/>
      <c r="AT390" s="204"/>
      <c r="AU390" s="207" t="s">
        <v>151</v>
      </c>
      <c r="AV390" s="208" t="s">
        <v>550</v>
      </c>
      <c r="AW390" s="22" t="s">
        <v>707</v>
      </c>
      <c r="AX390" s="22" t="s">
        <v>708</v>
      </c>
    </row>
    <row r="391" spans="1:51" hidden="1" outlineLevel="5" x14ac:dyDescent="0.2">
      <c r="A391" s="201"/>
      <c r="B391" s="201"/>
      <c r="C391" s="201"/>
      <c r="D391" s="201"/>
      <c r="E391" s="201"/>
      <c r="F391" s="256"/>
      <c r="G391" s="193" t="s">
        <v>253</v>
      </c>
      <c r="H391" s="196" t="s">
        <v>231</v>
      </c>
      <c r="I391" s="193" t="str">
        <f>F388&amp;"."&amp;Table2[[#This Row],[Deliverable Type]]&amp;"."&amp;Table2[[#This Row],[Deliverable ID]]</f>
        <v>3.1.1.0.401.RP.003</v>
      </c>
      <c r="J391" s="194" t="str">
        <f t="shared" si="12"/>
        <v>A-ARG</v>
      </c>
      <c r="K391" s="206" t="s">
        <v>984</v>
      </c>
      <c r="L391" s="206" t="s">
        <v>985</v>
      </c>
      <c r="M391" s="203"/>
      <c r="N391" s="204"/>
      <c r="O391" s="204"/>
      <c r="P391" s="204"/>
      <c r="Q391" s="204"/>
      <c r="R391" s="204"/>
      <c r="S391" s="204"/>
      <c r="T391" s="204"/>
      <c r="U391" s="204"/>
      <c r="V391" s="204"/>
      <c r="W391" s="204"/>
      <c r="X391" s="204"/>
      <c r="Y391" s="204"/>
      <c r="Z391" s="204"/>
      <c r="AA391" s="204"/>
      <c r="AB391" s="204"/>
      <c r="AC391" s="203"/>
      <c r="AD391" s="204"/>
      <c r="AE391" s="204"/>
      <c r="AF391" s="204"/>
      <c r="AG391" s="204"/>
      <c r="AH391" s="204"/>
      <c r="AI391" s="204"/>
      <c r="AJ391" s="204"/>
      <c r="AK391" s="204"/>
      <c r="AL391" s="204"/>
      <c r="AM391" s="204"/>
      <c r="AN391" s="204"/>
      <c r="AO391" s="204"/>
      <c r="AP391" s="204"/>
      <c r="AQ391" s="203"/>
      <c r="AR391" s="203"/>
      <c r="AS391" s="204"/>
      <c r="AT391" s="204"/>
      <c r="AU391" s="207" t="s">
        <v>151</v>
      </c>
      <c r="AV391" s="208" t="s">
        <v>550</v>
      </c>
      <c r="AW391" s="22" t="s">
        <v>707</v>
      </c>
      <c r="AX391" s="22" t="s">
        <v>708</v>
      </c>
    </row>
    <row r="392" spans="1:51" hidden="1" outlineLevel="5" x14ac:dyDescent="0.2">
      <c r="A392" s="201"/>
      <c r="B392" s="201"/>
      <c r="C392" s="201"/>
      <c r="D392" s="201"/>
      <c r="E392" s="201"/>
      <c r="F392" s="256"/>
      <c r="G392" s="193" t="s">
        <v>986</v>
      </c>
      <c r="H392" s="196" t="s">
        <v>234</v>
      </c>
      <c r="I392" s="193" t="str">
        <f>F388&amp;"."&amp;Table2[[#This Row],[Deliverable Type]]&amp;"."&amp;Table2[[#This Row],[Deliverable ID]]</f>
        <v>3.1.1.0.401.PV.004</v>
      </c>
      <c r="J392" s="194" t="str">
        <f t="shared" si="12"/>
        <v>A-ARG</v>
      </c>
      <c r="K392" s="206" t="s">
        <v>987</v>
      </c>
      <c r="L392" s="206" t="s">
        <v>988</v>
      </c>
      <c r="M392" s="203"/>
      <c r="N392" s="204"/>
      <c r="O392" s="204"/>
      <c r="P392" s="204"/>
      <c r="Q392" s="204"/>
      <c r="R392" s="204"/>
      <c r="S392" s="204"/>
      <c r="T392" s="204"/>
      <c r="U392" s="204"/>
      <c r="V392" s="204"/>
      <c r="W392" s="204"/>
      <c r="X392" s="204"/>
      <c r="Y392" s="204"/>
      <c r="Z392" s="204"/>
      <c r="AA392" s="204"/>
      <c r="AB392" s="204"/>
      <c r="AC392" s="203"/>
      <c r="AD392" s="204"/>
      <c r="AE392" s="204"/>
      <c r="AF392" s="204"/>
      <c r="AG392" s="204"/>
      <c r="AH392" s="204"/>
      <c r="AI392" s="204"/>
      <c r="AJ392" s="204"/>
      <c r="AK392" s="204"/>
      <c r="AL392" s="204"/>
      <c r="AM392" s="204"/>
      <c r="AN392" s="204"/>
      <c r="AO392" s="204"/>
      <c r="AP392" s="204"/>
      <c r="AQ392" s="203"/>
      <c r="AR392" s="203"/>
      <c r="AS392" s="204"/>
      <c r="AT392" s="204"/>
      <c r="AU392" s="207" t="s">
        <v>151</v>
      </c>
      <c r="AV392" s="208" t="s">
        <v>550</v>
      </c>
      <c r="AW392" s="22" t="s">
        <v>707</v>
      </c>
      <c r="AX392" s="22" t="s">
        <v>708</v>
      </c>
    </row>
    <row r="393" spans="1:51" hidden="1" outlineLevel="5" x14ac:dyDescent="0.2">
      <c r="A393" s="201"/>
      <c r="B393" s="201"/>
      <c r="C393" s="201"/>
      <c r="D393" s="201"/>
      <c r="E393" s="201"/>
      <c r="F393" s="256"/>
      <c r="G393" s="193" t="s">
        <v>412</v>
      </c>
      <c r="H393" s="196" t="s">
        <v>237</v>
      </c>
      <c r="I393" s="193" t="str">
        <f>F388&amp;"."&amp;Table2[[#This Row],[Deliverable Type]]&amp;"."&amp;Table2[[#This Row],[Deliverable ID]]</f>
        <v>3.1.1.0.401.DR.005</v>
      </c>
      <c r="J393" s="194" t="str">
        <f t="shared" si="12"/>
        <v>A-ARG</v>
      </c>
      <c r="K393" s="206" t="s">
        <v>989</v>
      </c>
      <c r="L393" s="206" t="s">
        <v>990</v>
      </c>
      <c r="M393" s="203"/>
      <c r="N393" s="204"/>
      <c r="O393" s="204"/>
      <c r="P393" s="204"/>
      <c r="Q393" s="204"/>
      <c r="R393" s="204"/>
      <c r="S393" s="204"/>
      <c r="T393" s="204"/>
      <c r="U393" s="204"/>
      <c r="V393" s="204"/>
      <c r="W393" s="204"/>
      <c r="X393" s="204"/>
      <c r="Y393" s="204"/>
      <c r="Z393" s="204"/>
      <c r="AA393" s="204"/>
      <c r="AB393" s="204"/>
      <c r="AC393" s="203"/>
      <c r="AD393" s="204"/>
      <c r="AE393" s="204"/>
      <c r="AF393" s="204"/>
      <c r="AG393" s="204"/>
      <c r="AH393" s="204"/>
      <c r="AI393" s="204"/>
      <c r="AJ393" s="204"/>
      <c r="AK393" s="204"/>
      <c r="AL393" s="204"/>
      <c r="AM393" s="204"/>
      <c r="AN393" s="204"/>
      <c r="AO393" s="204"/>
      <c r="AP393" s="204"/>
      <c r="AQ393" s="203"/>
      <c r="AR393" s="203"/>
      <c r="AS393" s="204"/>
      <c r="AT393" s="204"/>
      <c r="AU393" s="207" t="s">
        <v>151</v>
      </c>
      <c r="AV393" s="208" t="s">
        <v>550</v>
      </c>
      <c r="AW393" s="22" t="s">
        <v>707</v>
      </c>
      <c r="AX393" s="22" t="s">
        <v>708</v>
      </c>
    </row>
    <row r="394" spans="1:51" hidden="1" outlineLevel="5" x14ac:dyDescent="0.2">
      <c r="A394" s="201"/>
      <c r="B394" s="201"/>
      <c r="C394" s="201"/>
      <c r="D394" s="201"/>
      <c r="E394" s="201"/>
      <c r="F394" s="256"/>
      <c r="G394" s="193" t="s">
        <v>202</v>
      </c>
      <c r="H394" s="196" t="s">
        <v>240</v>
      </c>
      <c r="I394" s="193" t="str">
        <f>F388&amp;"."&amp;Table2[[#This Row],[Deliverable Type]]&amp;"."&amp;Table2[[#This Row],[Deliverable ID]]</f>
        <v>3.1.1.0.401.SN.006</v>
      </c>
      <c r="J394" s="194" t="str">
        <f t="shared" si="12"/>
        <v>A-ARG</v>
      </c>
      <c r="K394" s="206" t="s">
        <v>991</v>
      </c>
      <c r="L394" s="206" t="s">
        <v>992</v>
      </c>
      <c r="M394" s="203"/>
      <c r="N394" s="204"/>
      <c r="O394" s="204"/>
      <c r="P394" s="204"/>
      <c r="Q394" s="204"/>
      <c r="R394" s="204"/>
      <c r="S394" s="204"/>
      <c r="T394" s="204"/>
      <c r="U394" s="204"/>
      <c r="V394" s="204"/>
      <c r="W394" s="204"/>
      <c r="X394" s="204"/>
      <c r="Y394" s="204"/>
      <c r="Z394" s="204"/>
      <c r="AA394" s="204"/>
      <c r="AB394" s="204"/>
      <c r="AC394" s="203"/>
      <c r="AD394" s="204"/>
      <c r="AE394" s="204"/>
      <c r="AF394" s="204"/>
      <c r="AG394" s="204"/>
      <c r="AH394" s="204"/>
      <c r="AI394" s="204"/>
      <c r="AJ394" s="204"/>
      <c r="AK394" s="204"/>
      <c r="AL394" s="204"/>
      <c r="AM394" s="204"/>
      <c r="AN394" s="204"/>
      <c r="AO394" s="204"/>
      <c r="AP394" s="204"/>
      <c r="AQ394" s="203"/>
      <c r="AR394" s="203"/>
      <c r="AS394" s="204"/>
      <c r="AT394" s="204"/>
      <c r="AU394" s="207" t="s">
        <v>151</v>
      </c>
      <c r="AV394" s="208" t="s">
        <v>550</v>
      </c>
      <c r="AW394" s="22" t="s">
        <v>707</v>
      </c>
      <c r="AX394" s="22" t="s">
        <v>708</v>
      </c>
    </row>
    <row r="395" spans="1:51" hidden="1" outlineLevel="5" x14ac:dyDescent="0.2">
      <c r="A395" s="201"/>
      <c r="B395" s="201"/>
      <c r="C395" s="201"/>
      <c r="D395" s="201"/>
      <c r="E395" s="201"/>
      <c r="F395" s="256"/>
      <c r="G395" s="193" t="s">
        <v>253</v>
      </c>
      <c r="H395" s="196" t="s">
        <v>768</v>
      </c>
      <c r="I395" s="193" t="str">
        <f>F388&amp;"."&amp;Table2[[#This Row],[Deliverable Type]]&amp;"."&amp;Table2[[#This Row],[Deliverable ID]]</f>
        <v>3.1.1.0.401.RP.007</v>
      </c>
      <c r="J395" s="194" t="str">
        <f t="shared" si="12"/>
        <v>A-ARG</v>
      </c>
      <c r="K395" s="206" t="s">
        <v>993</v>
      </c>
      <c r="L395" s="206" t="s">
        <v>994</v>
      </c>
      <c r="M395" s="203"/>
      <c r="N395" s="204"/>
      <c r="O395" s="204"/>
      <c r="P395" s="204"/>
      <c r="Q395" s="204"/>
      <c r="R395" s="204"/>
      <c r="S395" s="204"/>
      <c r="T395" s="204"/>
      <c r="U395" s="204"/>
      <c r="V395" s="204"/>
      <c r="W395" s="204"/>
      <c r="X395" s="204"/>
      <c r="Y395" s="204"/>
      <c r="Z395" s="204"/>
      <c r="AA395" s="204"/>
      <c r="AB395" s="204"/>
      <c r="AC395" s="203"/>
      <c r="AD395" s="204"/>
      <c r="AE395" s="204"/>
      <c r="AF395" s="204"/>
      <c r="AG395" s="204"/>
      <c r="AH395" s="204"/>
      <c r="AI395" s="204"/>
      <c r="AJ395" s="204"/>
      <c r="AK395" s="204"/>
      <c r="AL395" s="204"/>
      <c r="AM395" s="204"/>
      <c r="AN395" s="204"/>
      <c r="AO395" s="204"/>
      <c r="AP395" s="204"/>
      <c r="AQ395" s="203"/>
      <c r="AR395" s="203"/>
      <c r="AS395" s="204"/>
      <c r="AT395" s="204"/>
      <c r="AU395" s="207" t="s">
        <v>151</v>
      </c>
      <c r="AV395" s="208" t="s">
        <v>550</v>
      </c>
      <c r="AW395" s="22" t="s">
        <v>707</v>
      </c>
      <c r="AX395" s="22" t="s">
        <v>708</v>
      </c>
    </row>
    <row r="396" spans="1:51" hidden="1" outlineLevel="5" x14ac:dyDescent="0.2">
      <c r="A396" s="201"/>
      <c r="B396" s="201"/>
      <c r="C396" s="201"/>
      <c r="D396" s="201"/>
      <c r="E396" s="201"/>
      <c r="F396" s="256"/>
      <c r="G396" s="193" t="s">
        <v>253</v>
      </c>
      <c r="H396" s="196" t="s">
        <v>771</v>
      </c>
      <c r="I396" s="193" t="str">
        <f>F388&amp;"."&amp;Table2[[#This Row],[Deliverable Type]]&amp;"."&amp;Table2[[#This Row],[Deliverable ID]]</f>
        <v>3.1.1.0.401.RP.008</v>
      </c>
      <c r="J396" s="194" t="str">
        <f t="shared" si="12"/>
        <v>A-ARG</v>
      </c>
      <c r="K396" s="206" t="s">
        <v>995</v>
      </c>
      <c r="L396" s="206" t="s">
        <v>996</v>
      </c>
      <c r="M396" s="203"/>
      <c r="N396" s="204"/>
      <c r="O396" s="204"/>
      <c r="P396" s="204"/>
      <c r="Q396" s="204"/>
      <c r="R396" s="204"/>
      <c r="S396" s="204"/>
      <c r="T396" s="204"/>
      <c r="U396" s="204"/>
      <c r="V396" s="204"/>
      <c r="W396" s="204"/>
      <c r="X396" s="204"/>
      <c r="Y396" s="204"/>
      <c r="Z396" s="204"/>
      <c r="AA396" s="204"/>
      <c r="AB396" s="204"/>
      <c r="AC396" s="203"/>
      <c r="AD396" s="204"/>
      <c r="AE396" s="204"/>
      <c r="AF396" s="204"/>
      <c r="AG396" s="204"/>
      <c r="AH396" s="204"/>
      <c r="AI396" s="204"/>
      <c r="AJ396" s="204"/>
      <c r="AK396" s="204"/>
      <c r="AL396" s="204"/>
      <c r="AM396" s="204"/>
      <c r="AN396" s="204"/>
      <c r="AO396" s="204"/>
      <c r="AP396" s="204"/>
      <c r="AQ396" s="203"/>
      <c r="AR396" s="203"/>
      <c r="AS396" s="204"/>
      <c r="AT396" s="204"/>
      <c r="AU396" s="207" t="s">
        <v>151</v>
      </c>
      <c r="AV396" s="208" t="s">
        <v>550</v>
      </c>
      <c r="AW396" s="22" t="s">
        <v>707</v>
      </c>
      <c r="AX396" s="22" t="s">
        <v>708</v>
      </c>
    </row>
    <row r="397" spans="1:51" hidden="1" outlineLevel="5" x14ac:dyDescent="0.2">
      <c r="A397" s="201"/>
      <c r="B397" s="201"/>
      <c r="C397" s="201"/>
      <c r="D397" s="201"/>
      <c r="E397" s="201"/>
      <c r="F397" s="256"/>
      <c r="G397" s="193" t="s">
        <v>452</v>
      </c>
      <c r="H397" s="196" t="s">
        <v>943</v>
      </c>
      <c r="I397" s="193" t="str">
        <f>F388&amp;"."&amp;Table2[[#This Row],[Deliverable Type]]&amp;"."&amp;Table2[[#This Row],[Deliverable ID]]</f>
        <v>3.1.1.0.401.RI.009</v>
      </c>
      <c r="J397" s="194" t="s">
        <v>107</v>
      </c>
      <c r="K397" s="206" t="s">
        <v>997</v>
      </c>
      <c r="L397" s="206" t="s">
        <v>998</v>
      </c>
      <c r="M397" s="203"/>
      <c r="N397" s="204"/>
      <c r="O397" s="204"/>
      <c r="P397" s="204"/>
      <c r="Q397" s="204"/>
      <c r="R397" s="204"/>
      <c r="S397" s="204"/>
      <c r="T397" s="204"/>
      <c r="U397" s="204"/>
      <c r="V397" s="204"/>
      <c r="W397" s="204"/>
      <c r="X397" s="204"/>
      <c r="Y397" s="204"/>
      <c r="Z397" s="204"/>
      <c r="AA397" s="204"/>
      <c r="AB397" s="204"/>
      <c r="AC397" s="203"/>
      <c r="AD397" s="204"/>
      <c r="AE397" s="204"/>
      <c r="AF397" s="204"/>
      <c r="AG397" s="204"/>
      <c r="AH397" s="204"/>
      <c r="AI397" s="204"/>
      <c r="AJ397" s="204"/>
      <c r="AK397" s="204"/>
      <c r="AL397" s="204"/>
      <c r="AM397" s="204"/>
      <c r="AN397" s="204"/>
      <c r="AO397" s="204"/>
      <c r="AP397" s="204"/>
      <c r="AQ397" s="203"/>
      <c r="AR397" s="203"/>
      <c r="AS397" s="204"/>
      <c r="AT397" s="204"/>
      <c r="AU397" s="207" t="s">
        <v>151</v>
      </c>
      <c r="AV397" s="208" t="s">
        <v>550</v>
      </c>
      <c r="AW397" s="22" t="s">
        <v>707</v>
      </c>
      <c r="AX397" s="22" t="s">
        <v>708</v>
      </c>
    </row>
    <row r="398" spans="1:51" hidden="1" outlineLevel="5" x14ac:dyDescent="0.2">
      <c r="A398" s="201"/>
      <c r="B398" s="201"/>
      <c r="C398" s="201"/>
      <c r="D398" s="201"/>
      <c r="E398" s="201"/>
      <c r="F398" s="256"/>
      <c r="G398" s="193" t="s">
        <v>253</v>
      </c>
      <c r="H398" s="196" t="s">
        <v>948</v>
      </c>
      <c r="I398" s="193" t="str">
        <f>F388&amp;"."&amp;Table2[[#This Row],[Deliverable Type]]&amp;"."&amp;Table2[[#This Row],[Deliverable ID]]</f>
        <v>3.1.1.0.401.RP.010</v>
      </c>
      <c r="J398" s="194" t="s">
        <v>107</v>
      </c>
      <c r="K398" s="206" t="s">
        <v>999</v>
      </c>
      <c r="L398" s="206" t="s">
        <v>1000</v>
      </c>
      <c r="M398" s="203"/>
      <c r="N398" s="204"/>
      <c r="O398" s="204"/>
      <c r="P398" s="204"/>
      <c r="Q398" s="204"/>
      <c r="R398" s="204"/>
      <c r="S398" s="204"/>
      <c r="T398" s="204"/>
      <c r="U398" s="204"/>
      <c r="V398" s="204"/>
      <c r="W398" s="204"/>
      <c r="X398" s="204"/>
      <c r="Y398" s="204"/>
      <c r="Z398" s="204"/>
      <c r="AA398" s="204"/>
      <c r="AB398" s="204"/>
      <c r="AC398" s="203"/>
      <c r="AD398" s="204"/>
      <c r="AE398" s="204"/>
      <c r="AF398" s="204"/>
      <c r="AG398" s="204"/>
      <c r="AH398" s="204"/>
      <c r="AI398" s="204"/>
      <c r="AJ398" s="204"/>
      <c r="AK398" s="204"/>
      <c r="AL398" s="204"/>
      <c r="AM398" s="204"/>
      <c r="AN398" s="204"/>
      <c r="AO398" s="204"/>
      <c r="AP398" s="204"/>
      <c r="AQ398" s="203"/>
      <c r="AR398" s="203"/>
      <c r="AS398" s="204"/>
      <c r="AT398" s="204"/>
      <c r="AU398" s="207" t="s">
        <v>151</v>
      </c>
      <c r="AV398" s="208" t="s">
        <v>550</v>
      </c>
      <c r="AW398" s="22" t="s">
        <v>707</v>
      </c>
      <c r="AX398" s="22" t="s">
        <v>708</v>
      </c>
    </row>
    <row r="399" spans="1:51" hidden="1" outlineLevel="5" x14ac:dyDescent="0.2">
      <c r="A399" s="201"/>
      <c r="B399" s="201"/>
      <c r="C399" s="201"/>
      <c r="D399" s="201"/>
      <c r="E399" s="201"/>
      <c r="F399" s="256"/>
      <c r="G399" s="193" t="s">
        <v>253</v>
      </c>
      <c r="H399" s="196" t="s">
        <v>953</v>
      </c>
      <c r="I399" s="193" t="str">
        <f>F388&amp;"."&amp;Table2[[#This Row],[Deliverable Type]]&amp;"."&amp;Table2[[#This Row],[Deliverable ID]]</f>
        <v>3.1.1.0.401.RP.011</v>
      </c>
      <c r="J399" s="194" t="s">
        <v>107</v>
      </c>
      <c r="K399" s="206" t="s">
        <v>1001</v>
      </c>
      <c r="L399" s="206" t="s">
        <v>1002</v>
      </c>
      <c r="M399" s="203"/>
      <c r="N399" s="204"/>
      <c r="O399" s="204"/>
      <c r="P399" s="204"/>
      <c r="Q399" s="204"/>
      <c r="R399" s="204"/>
      <c r="S399" s="204"/>
      <c r="T399" s="204"/>
      <c r="U399" s="204"/>
      <c r="V399" s="204"/>
      <c r="W399" s="204"/>
      <c r="X399" s="204"/>
      <c r="Y399" s="204"/>
      <c r="Z399" s="204"/>
      <c r="AA399" s="204"/>
      <c r="AB399" s="204"/>
      <c r="AC399" s="203"/>
      <c r="AD399" s="204"/>
      <c r="AE399" s="204"/>
      <c r="AF399" s="204"/>
      <c r="AG399" s="204"/>
      <c r="AH399" s="204"/>
      <c r="AI399" s="204"/>
      <c r="AJ399" s="204"/>
      <c r="AK399" s="204"/>
      <c r="AL399" s="204"/>
      <c r="AM399" s="204"/>
      <c r="AN399" s="204"/>
      <c r="AO399" s="204"/>
      <c r="AP399" s="204"/>
      <c r="AQ399" s="203"/>
      <c r="AR399" s="203"/>
      <c r="AS399" s="204"/>
      <c r="AT399" s="204"/>
      <c r="AU399" s="207" t="s">
        <v>151</v>
      </c>
      <c r="AV399" s="208" t="s">
        <v>550</v>
      </c>
      <c r="AW399" s="22" t="s">
        <v>707</v>
      </c>
      <c r="AX399" s="22" t="s">
        <v>708</v>
      </c>
    </row>
    <row r="400" spans="1:51" hidden="1" outlineLevel="5" x14ac:dyDescent="0.2">
      <c r="A400" s="201"/>
      <c r="B400" s="201"/>
      <c r="C400" s="201"/>
      <c r="D400" s="201"/>
      <c r="E400" s="201"/>
      <c r="F400" s="256"/>
      <c r="G400" s="193" t="s">
        <v>253</v>
      </c>
      <c r="H400" s="196" t="s">
        <v>956</v>
      </c>
      <c r="I400" s="193" t="str">
        <f>F388&amp;"."&amp;Table2[[#This Row],[Deliverable Type]]&amp;"."&amp;Table2[[#This Row],[Deliverable ID]]</f>
        <v>3.1.1.0.401.RP.012</v>
      </c>
      <c r="J400" s="194" t="s">
        <v>107</v>
      </c>
      <c r="K400" s="206" t="s">
        <v>1003</v>
      </c>
      <c r="L400" s="206" t="s">
        <v>1004</v>
      </c>
      <c r="M400" s="203"/>
      <c r="N400" s="204"/>
      <c r="O400" s="204"/>
      <c r="P400" s="204"/>
      <c r="Q400" s="204"/>
      <c r="R400" s="204"/>
      <c r="S400" s="204"/>
      <c r="T400" s="204"/>
      <c r="U400" s="204"/>
      <c r="V400" s="204"/>
      <c r="W400" s="204"/>
      <c r="X400" s="204"/>
      <c r="Y400" s="204"/>
      <c r="Z400" s="204"/>
      <c r="AA400" s="204"/>
      <c r="AB400" s="204"/>
      <c r="AC400" s="203"/>
      <c r="AD400" s="204"/>
      <c r="AE400" s="204"/>
      <c r="AF400" s="204"/>
      <c r="AG400" s="204"/>
      <c r="AH400" s="204"/>
      <c r="AI400" s="204"/>
      <c r="AJ400" s="204"/>
      <c r="AK400" s="204"/>
      <c r="AL400" s="204"/>
      <c r="AM400" s="204"/>
      <c r="AN400" s="204"/>
      <c r="AO400" s="204"/>
      <c r="AP400" s="204"/>
      <c r="AQ400" s="203"/>
      <c r="AR400" s="203"/>
      <c r="AS400" s="204"/>
      <c r="AT400" s="204"/>
      <c r="AU400" s="207" t="s">
        <v>151</v>
      </c>
      <c r="AV400" s="208" t="s">
        <v>550</v>
      </c>
      <c r="AW400" s="22" t="s">
        <v>707</v>
      </c>
      <c r="AX400" s="22" t="s">
        <v>708</v>
      </c>
    </row>
    <row r="401" spans="1:51" hidden="1" outlineLevel="5" x14ac:dyDescent="0.2">
      <c r="A401" s="201"/>
      <c r="B401" s="201"/>
      <c r="C401" s="201"/>
      <c r="D401" s="201"/>
      <c r="E401" s="201"/>
      <c r="F401" s="256"/>
      <c r="G401" s="193" t="s">
        <v>253</v>
      </c>
      <c r="H401" s="196" t="s">
        <v>1005</v>
      </c>
      <c r="I401" s="193" t="str">
        <f>F388&amp;"."&amp;Table2[[#This Row],[Deliverable Type]]&amp;"."&amp;Table2[[#This Row],[Deliverable ID]]</f>
        <v>3.1.1.0.401.RP.013</v>
      </c>
      <c r="J401" s="194" t="s">
        <v>107</v>
      </c>
      <c r="K401" s="206" t="s">
        <v>1006</v>
      </c>
      <c r="L401" s="206" t="s">
        <v>1007</v>
      </c>
      <c r="M401" s="203"/>
      <c r="N401" s="204"/>
      <c r="O401" s="204"/>
      <c r="P401" s="204"/>
      <c r="Q401" s="204"/>
      <c r="R401" s="204"/>
      <c r="S401" s="204"/>
      <c r="T401" s="204"/>
      <c r="U401" s="204"/>
      <c r="V401" s="204"/>
      <c r="W401" s="204"/>
      <c r="X401" s="204"/>
      <c r="Y401" s="204"/>
      <c r="Z401" s="204"/>
      <c r="AA401" s="204"/>
      <c r="AB401" s="204"/>
      <c r="AC401" s="203"/>
      <c r="AD401" s="204"/>
      <c r="AE401" s="204"/>
      <c r="AF401" s="204"/>
      <c r="AG401" s="204"/>
      <c r="AH401" s="204"/>
      <c r="AI401" s="204"/>
      <c r="AJ401" s="204"/>
      <c r="AK401" s="204"/>
      <c r="AL401" s="204"/>
      <c r="AM401" s="204"/>
      <c r="AN401" s="204"/>
      <c r="AO401" s="204"/>
      <c r="AP401" s="204"/>
      <c r="AQ401" s="203"/>
      <c r="AR401" s="203"/>
      <c r="AS401" s="204"/>
      <c r="AT401" s="204"/>
      <c r="AU401" s="207" t="s">
        <v>151</v>
      </c>
      <c r="AV401" s="208" t="s">
        <v>550</v>
      </c>
      <c r="AW401" s="22" t="s">
        <v>707</v>
      </c>
      <c r="AX401" s="22" t="s">
        <v>708</v>
      </c>
    </row>
    <row r="402" spans="1:51" hidden="1" outlineLevel="5" x14ac:dyDescent="0.2">
      <c r="A402" s="201"/>
      <c r="B402" s="201"/>
      <c r="C402" s="201"/>
      <c r="D402" s="201"/>
      <c r="E402" s="201"/>
      <c r="F402" s="256"/>
      <c r="G402" s="193" t="s">
        <v>253</v>
      </c>
      <c r="H402" s="196" t="s">
        <v>1008</v>
      </c>
      <c r="I402" s="193" t="str">
        <f>F388&amp;"."&amp;Table2[[#This Row],[Deliverable Type]]&amp;"."&amp;Table2[[#This Row],[Deliverable ID]]</f>
        <v>3.1.1.0.401.RP.014</v>
      </c>
      <c r="J402" s="194" t="s">
        <v>86</v>
      </c>
      <c r="K402" s="206" t="s">
        <v>1009</v>
      </c>
      <c r="L402" s="206" t="s">
        <v>1010</v>
      </c>
      <c r="M402" s="203"/>
      <c r="N402" s="204"/>
      <c r="O402" s="204"/>
      <c r="P402" s="204"/>
      <c r="Q402" s="204"/>
      <c r="R402" s="204"/>
      <c r="S402" s="204"/>
      <c r="T402" s="204"/>
      <c r="U402" s="204"/>
      <c r="V402" s="204"/>
      <c r="W402" s="204"/>
      <c r="X402" s="204"/>
      <c r="Y402" s="204"/>
      <c r="Z402" s="204"/>
      <c r="AA402" s="204"/>
      <c r="AB402" s="204"/>
      <c r="AC402" s="203"/>
      <c r="AD402" s="204"/>
      <c r="AE402" s="204"/>
      <c r="AF402" s="204"/>
      <c r="AG402" s="204"/>
      <c r="AH402" s="204"/>
      <c r="AI402" s="204"/>
      <c r="AJ402" s="204"/>
      <c r="AK402" s="204"/>
      <c r="AL402" s="204"/>
      <c r="AM402" s="204"/>
      <c r="AN402" s="204"/>
      <c r="AO402" s="204"/>
      <c r="AP402" s="204"/>
      <c r="AQ402" s="203"/>
      <c r="AR402" s="203"/>
      <c r="AS402" s="204"/>
      <c r="AT402" s="204"/>
      <c r="AU402" s="207" t="s">
        <v>151</v>
      </c>
      <c r="AV402" s="208" t="s">
        <v>550</v>
      </c>
      <c r="AW402" s="22" t="s">
        <v>707</v>
      </c>
      <c r="AX402" s="22" t="s">
        <v>708</v>
      </c>
    </row>
    <row r="403" spans="1:51" hidden="1" outlineLevel="5" x14ac:dyDescent="0.2">
      <c r="A403" s="201"/>
      <c r="B403" s="201"/>
      <c r="C403" s="201"/>
      <c r="D403" s="201"/>
      <c r="E403" s="201"/>
      <c r="F403" s="256"/>
      <c r="G403" s="193" t="s">
        <v>253</v>
      </c>
      <c r="H403" s="196" t="s">
        <v>1011</v>
      </c>
      <c r="I403" s="193" t="str">
        <f>F388&amp;"."&amp;Table2[[#This Row],[Deliverable Type]]&amp;"."&amp;Table2[[#This Row],[Deliverable ID]]</f>
        <v>3.1.1.0.401.RP.015</v>
      </c>
      <c r="J403" s="194" t="s">
        <v>92</v>
      </c>
      <c r="K403" s="206" t="s">
        <v>1012</v>
      </c>
      <c r="L403" s="206" t="s">
        <v>1013</v>
      </c>
      <c r="M403" s="203"/>
      <c r="N403" s="204"/>
      <c r="O403" s="204"/>
      <c r="P403" s="204"/>
      <c r="Q403" s="204"/>
      <c r="R403" s="204"/>
      <c r="S403" s="204"/>
      <c r="T403" s="204"/>
      <c r="U403" s="204"/>
      <c r="V403" s="204"/>
      <c r="W403" s="204"/>
      <c r="X403" s="204"/>
      <c r="Y403" s="204"/>
      <c r="Z403" s="204"/>
      <c r="AA403" s="204"/>
      <c r="AB403" s="204"/>
      <c r="AC403" s="203"/>
      <c r="AD403" s="204"/>
      <c r="AE403" s="204"/>
      <c r="AF403" s="204"/>
      <c r="AG403" s="204"/>
      <c r="AH403" s="204"/>
      <c r="AI403" s="204"/>
      <c r="AJ403" s="204"/>
      <c r="AK403" s="204"/>
      <c r="AL403" s="204"/>
      <c r="AM403" s="204"/>
      <c r="AN403" s="204"/>
      <c r="AO403" s="204"/>
      <c r="AP403" s="204"/>
      <c r="AQ403" s="203"/>
      <c r="AR403" s="203"/>
      <c r="AS403" s="204"/>
      <c r="AT403" s="204"/>
      <c r="AU403" s="207" t="s">
        <v>151</v>
      </c>
      <c r="AV403" s="208" t="s">
        <v>550</v>
      </c>
      <c r="AW403" s="22" t="s">
        <v>707</v>
      </c>
      <c r="AX403" s="22" t="s">
        <v>708</v>
      </c>
    </row>
    <row r="404" spans="1:51" hidden="1" outlineLevel="5" x14ac:dyDescent="0.2">
      <c r="A404" s="201"/>
      <c r="B404" s="201"/>
      <c r="C404" s="201"/>
      <c r="D404" s="201"/>
      <c r="E404" s="201"/>
      <c r="F404" s="256"/>
      <c r="G404" s="193" t="s">
        <v>202</v>
      </c>
      <c r="H404" s="196" t="s">
        <v>1014</v>
      </c>
      <c r="I404" s="193" t="str">
        <f>F388&amp;"."&amp;Table2[[#This Row],[Deliverable Type]]&amp;"."&amp;Table2[[#This Row],[Deliverable ID]]</f>
        <v>3.1.1.0.401.SN.016</v>
      </c>
      <c r="J404" s="194" t="s">
        <v>92</v>
      </c>
      <c r="K404" s="206" t="s">
        <v>1015</v>
      </c>
      <c r="L404" s="206" t="s">
        <v>1016</v>
      </c>
      <c r="M404" s="203"/>
      <c r="N404" s="204"/>
      <c r="O404" s="204"/>
      <c r="P404" s="204"/>
      <c r="Q404" s="204"/>
      <c r="R404" s="204"/>
      <c r="S404" s="204"/>
      <c r="T404" s="204"/>
      <c r="U404" s="204"/>
      <c r="V404" s="204"/>
      <c r="W404" s="204"/>
      <c r="X404" s="204"/>
      <c r="Y404" s="204"/>
      <c r="Z404" s="204"/>
      <c r="AA404" s="204"/>
      <c r="AB404" s="204"/>
      <c r="AC404" s="203"/>
      <c r="AD404" s="204"/>
      <c r="AE404" s="204"/>
      <c r="AF404" s="204"/>
      <c r="AG404" s="204"/>
      <c r="AH404" s="204"/>
      <c r="AI404" s="204"/>
      <c r="AJ404" s="204"/>
      <c r="AK404" s="204"/>
      <c r="AL404" s="204"/>
      <c r="AM404" s="204"/>
      <c r="AN404" s="204"/>
      <c r="AO404" s="204"/>
      <c r="AP404" s="204"/>
      <c r="AQ404" s="203"/>
      <c r="AR404" s="203"/>
      <c r="AS404" s="204"/>
      <c r="AT404" s="204"/>
      <c r="AU404" s="207" t="s">
        <v>151</v>
      </c>
      <c r="AV404" s="208" t="s">
        <v>550</v>
      </c>
      <c r="AW404" s="22" t="s">
        <v>707</v>
      </c>
      <c r="AX404" s="22" t="s">
        <v>708</v>
      </c>
    </row>
    <row r="405" spans="1:51" hidden="1" outlineLevel="5" x14ac:dyDescent="0.2">
      <c r="A405" s="201"/>
      <c r="B405" s="201"/>
      <c r="C405" s="201"/>
      <c r="D405" s="201"/>
      <c r="E405" s="201"/>
      <c r="F405" s="256"/>
      <c r="G405" s="193" t="s">
        <v>253</v>
      </c>
      <c r="H405" s="196" t="s">
        <v>1017</v>
      </c>
      <c r="I405" s="193" t="str">
        <f>F388&amp;"."&amp;Table2[[#This Row],[Deliverable Type]]&amp;"."&amp;Table2[[#This Row],[Deliverable ID]]</f>
        <v>3.1.1.0.401.RP.017</v>
      </c>
      <c r="J405" s="194" t="s">
        <v>92</v>
      </c>
      <c r="K405" s="206" t="s">
        <v>1018</v>
      </c>
      <c r="L405" s="206" t="s">
        <v>1019</v>
      </c>
      <c r="M405" s="203"/>
      <c r="N405" s="204"/>
      <c r="O405" s="204"/>
      <c r="P405" s="204"/>
      <c r="Q405" s="204"/>
      <c r="R405" s="204"/>
      <c r="S405" s="204"/>
      <c r="T405" s="204"/>
      <c r="U405" s="204"/>
      <c r="V405" s="204"/>
      <c r="W405" s="204"/>
      <c r="X405" s="204"/>
      <c r="Y405" s="204"/>
      <c r="Z405" s="204"/>
      <c r="AA405" s="204"/>
      <c r="AB405" s="204"/>
      <c r="AC405" s="203"/>
      <c r="AD405" s="204"/>
      <c r="AE405" s="204"/>
      <c r="AF405" s="204"/>
      <c r="AG405" s="204"/>
      <c r="AH405" s="204"/>
      <c r="AI405" s="204"/>
      <c r="AJ405" s="204"/>
      <c r="AK405" s="204"/>
      <c r="AL405" s="204"/>
      <c r="AM405" s="204"/>
      <c r="AN405" s="204"/>
      <c r="AO405" s="204"/>
      <c r="AP405" s="204"/>
      <c r="AQ405" s="203"/>
      <c r="AR405" s="203"/>
      <c r="AS405" s="204"/>
      <c r="AT405" s="204"/>
      <c r="AU405" s="207" t="s">
        <v>151</v>
      </c>
      <c r="AV405" s="208" t="s">
        <v>550</v>
      </c>
      <c r="AW405" s="22" t="s">
        <v>707</v>
      </c>
      <c r="AX405" s="22" t="s">
        <v>708</v>
      </c>
    </row>
    <row r="406" spans="1:51" hidden="1" outlineLevel="5" x14ac:dyDescent="0.2">
      <c r="A406" s="201"/>
      <c r="B406" s="201"/>
      <c r="C406" s="201"/>
      <c r="D406" s="201"/>
      <c r="E406" s="201"/>
      <c r="F406" s="256"/>
      <c r="G406" s="193" t="s">
        <v>253</v>
      </c>
      <c r="H406" s="196" t="s">
        <v>1020</v>
      </c>
      <c r="I406" s="193" t="str">
        <f>F388&amp;"."&amp;Table2[[#This Row],[Deliverable Type]]&amp;"."&amp;Table2[[#This Row],[Deliverable ID]]</f>
        <v>3.1.1.0.401.RP.018</v>
      </c>
      <c r="J406" s="194" t="s">
        <v>92</v>
      </c>
      <c r="K406" s="206" t="s">
        <v>1021</v>
      </c>
      <c r="L406" s="206" t="s">
        <v>1022</v>
      </c>
      <c r="M406" s="203"/>
      <c r="N406" s="204"/>
      <c r="O406" s="204"/>
      <c r="P406" s="204"/>
      <c r="Q406" s="204"/>
      <c r="R406" s="204"/>
      <c r="S406" s="204"/>
      <c r="T406" s="204"/>
      <c r="U406" s="204"/>
      <c r="V406" s="204"/>
      <c r="W406" s="204"/>
      <c r="X406" s="204"/>
      <c r="Y406" s="204"/>
      <c r="Z406" s="204"/>
      <c r="AA406" s="204"/>
      <c r="AB406" s="204"/>
      <c r="AC406" s="203"/>
      <c r="AD406" s="204"/>
      <c r="AE406" s="204"/>
      <c r="AF406" s="204"/>
      <c r="AG406" s="204"/>
      <c r="AH406" s="204"/>
      <c r="AI406" s="204"/>
      <c r="AJ406" s="204"/>
      <c r="AK406" s="204"/>
      <c r="AL406" s="204"/>
      <c r="AM406" s="204"/>
      <c r="AN406" s="204"/>
      <c r="AO406" s="204"/>
      <c r="AP406" s="204"/>
      <c r="AQ406" s="203"/>
      <c r="AR406" s="203"/>
      <c r="AS406" s="204"/>
      <c r="AT406" s="204"/>
      <c r="AU406" s="207" t="s">
        <v>151</v>
      </c>
      <c r="AV406" s="208" t="s">
        <v>550</v>
      </c>
      <c r="AW406" s="22" t="s">
        <v>707</v>
      </c>
      <c r="AX406" s="22" t="s">
        <v>708</v>
      </c>
    </row>
    <row r="407" spans="1:51" hidden="1" outlineLevel="5" x14ac:dyDescent="0.2">
      <c r="A407" s="201"/>
      <c r="B407" s="201"/>
      <c r="C407" s="201"/>
      <c r="D407" s="201"/>
      <c r="E407" s="201"/>
      <c r="F407" s="256"/>
      <c r="G407" s="193" t="s">
        <v>253</v>
      </c>
      <c r="H407" s="196" t="s">
        <v>1023</v>
      </c>
      <c r="I407" s="193" t="str">
        <f>F388&amp;"."&amp;Table2[[#This Row],[Deliverable Type]]&amp;"."&amp;Table2[[#This Row],[Deliverable ID]]</f>
        <v>3.1.1.0.401.RP.019</v>
      </c>
      <c r="J407" s="194" t="s">
        <v>92</v>
      </c>
      <c r="K407" s="206" t="s">
        <v>1024</v>
      </c>
      <c r="L407" s="206" t="s">
        <v>1025</v>
      </c>
      <c r="M407" s="203"/>
      <c r="N407" s="204"/>
      <c r="O407" s="204"/>
      <c r="P407" s="204"/>
      <c r="Q407" s="204"/>
      <c r="R407" s="204"/>
      <c r="S407" s="204"/>
      <c r="T407" s="204"/>
      <c r="U407" s="204"/>
      <c r="V407" s="204"/>
      <c r="W407" s="204"/>
      <c r="X407" s="204"/>
      <c r="Y407" s="204"/>
      <c r="Z407" s="204"/>
      <c r="AA407" s="204"/>
      <c r="AB407" s="204"/>
      <c r="AC407" s="203"/>
      <c r="AD407" s="204"/>
      <c r="AE407" s="204"/>
      <c r="AF407" s="204"/>
      <c r="AG407" s="204"/>
      <c r="AH407" s="204"/>
      <c r="AI407" s="204"/>
      <c r="AJ407" s="204"/>
      <c r="AK407" s="204"/>
      <c r="AL407" s="204"/>
      <c r="AM407" s="204"/>
      <c r="AN407" s="204"/>
      <c r="AO407" s="204"/>
      <c r="AP407" s="204"/>
      <c r="AQ407" s="203"/>
      <c r="AR407" s="203"/>
      <c r="AS407" s="204"/>
      <c r="AT407" s="204"/>
      <c r="AU407" s="207" t="s">
        <v>151</v>
      </c>
      <c r="AV407" s="208" t="s">
        <v>550</v>
      </c>
      <c r="AW407" s="22" t="s">
        <v>707</v>
      </c>
      <c r="AX407" s="22" t="s">
        <v>708</v>
      </c>
    </row>
    <row r="408" spans="1:51" hidden="1" outlineLevel="5" x14ac:dyDescent="0.2">
      <c r="A408" s="201"/>
      <c r="B408" s="201"/>
      <c r="C408" s="201"/>
      <c r="D408" s="201"/>
      <c r="E408" s="201"/>
      <c r="F408" s="256"/>
      <c r="G408" s="193" t="s">
        <v>547</v>
      </c>
      <c r="H408" s="196" t="s">
        <v>1026</v>
      </c>
      <c r="I408" s="193" t="str">
        <f>F388&amp;"."&amp;Table2[[#This Row],[Deliverable Type]]&amp;"."&amp;Table2[[#This Row],[Deliverable ID]]</f>
        <v>3.1.1.0.401.CN.020</v>
      </c>
      <c r="J408" s="194" t="s">
        <v>107</v>
      </c>
      <c r="K408" s="206" t="s">
        <v>1027</v>
      </c>
      <c r="L408" s="206" t="s">
        <v>1028</v>
      </c>
      <c r="M408" s="203"/>
      <c r="N408" s="204"/>
      <c r="O408" s="204"/>
      <c r="P408" s="204"/>
      <c r="Q408" s="204"/>
      <c r="R408" s="204"/>
      <c r="S408" s="204"/>
      <c r="T408" s="204"/>
      <c r="U408" s="204"/>
      <c r="V408" s="204"/>
      <c r="W408" s="204"/>
      <c r="X408" s="204"/>
      <c r="Y408" s="204"/>
      <c r="Z408" s="204"/>
      <c r="AA408" s="204"/>
      <c r="AB408" s="204"/>
      <c r="AC408" s="203"/>
      <c r="AD408" s="204"/>
      <c r="AE408" s="204"/>
      <c r="AF408" s="204"/>
      <c r="AG408" s="204"/>
      <c r="AH408" s="204"/>
      <c r="AI408" s="204"/>
      <c r="AJ408" s="204"/>
      <c r="AK408" s="204"/>
      <c r="AL408" s="204"/>
      <c r="AM408" s="204"/>
      <c r="AN408" s="204"/>
      <c r="AO408" s="204"/>
      <c r="AP408" s="204"/>
      <c r="AQ408" s="203"/>
      <c r="AR408" s="203"/>
      <c r="AS408" s="204"/>
      <c r="AT408" s="204"/>
      <c r="AU408" s="207" t="s">
        <v>151</v>
      </c>
      <c r="AV408" s="208" t="s">
        <v>550</v>
      </c>
      <c r="AW408" s="22" t="s">
        <v>707</v>
      </c>
      <c r="AX408" s="22" t="s">
        <v>708</v>
      </c>
    </row>
    <row r="409" spans="1:51" hidden="1" outlineLevel="5" x14ac:dyDescent="0.2">
      <c r="A409" s="201"/>
      <c r="B409" s="201"/>
      <c r="C409" s="201"/>
      <c r="D409" s="201"/>
      <c r="E409" s="201"/>
      <c r="F409" s="256"/>
      <c r="G409" s="193" t="s">
        <v>253</v>
      </c>
      <c r="H409" s="196" t="s">
        <v>1029</v>
      </c>
      <c r="I409" s="193" t="str">
        <f>F388&amp;"."&amp;Table2[[#This Row],[Deliverable Type]]&amp;"."&amp;Table2[[#This Row],[Deliverable ID]]</f>
        <v>3.1.1.0.401.RP.021</v>
      </c>
      <c r="J409" s="194" t="s">
        <v>107</v>
      </c>
      <c r="K409" s="206" t="s">
        <v>1030</v>
      </c>
      <c r="L409" s="206" t="s">
        <v>1031</v>
      </c>
      <c r="M409" s="203"/>
      <c r="N409" s="204"/>
      <c r="O409" s="204"/>
      <c r="P409" s="204"/>
      <c r="Q409" s="204"/>
      <c r="R409" s="204"/>
      <c r="S409" s="204"/>
      <c r="T409" s="204"/>
      <c r="U409" s="204"/>
      <c r="V409" s="204"/>
      <c r="W409" s="204"/>
      <c r="X409" s="204"/>
      <c r="Y409" s="204"/>
      <c r="Z409" s="204"/>
      <c r="AA409" s="204"/>
      <c r="AB409" s="204"/>
      <c r="AC409" s="203"/>
      <c r="AD409" s="204"/>
      <c r="AE409" s="204"/>
      <c r="AF409" s="204"/>
      <c r="AG409" s="204"/>
      <c r="AH409" s="204"/>
      <c r="AI409" s="204"/>
      <c r="AJ409" s="204"/>
      <c r="AK409" s="204"/>
      <c r="AL409" s="204"/>
      <c r="AM409" s="204"/>
      <c r="AN409" s="204"/>
      <c r="AO409" s="204"/>
      <c r="AP409" s="204"/>
      <c r="AQ409" s="203"/>
      <c r="AR409" s="203"/>
      <c r="AS409" s="204"/>
      <c r="AT409" s="204"/>
      <c r="AU409" s="207" t="s">
        <v>151</v>
      </c>
      <c r="AV409" s="208" t="s">
        <v>550</v>
      </c>
      <c r="AW409" s="22" t="s">
        <v>707</v>
      </c>
      <c r="AX409" s="22" t="s">
        <v>708</v>
      </c>
    </row>
    <row r="410" spans="1:51" hidden="1" outlineLevel="2" x14ac:dyDescent="0.2">
      <c r="A410" s="26">
        <v>3</v>
      </c>
      <c r="B410" s="26">
        <v>1</v>
      </c>
      <c r="C410" s="26">
        <v>2</v>
      </c>
      <c r="D410" s="26">
        <v>0</v>
      </c>
      <c r="E410" s="236" t="s">
        <v>138</v>
      </c>
      <c r="F410" s="27" t="str">
        <f t="shared" si="6"/>
        <v>3.1.2.0.001</v>
      </c>
      <c r="G410" s="104"/>
      <c r="H410" s="104"/>
      <c r="I410" s="104"/>
      <c r="J410" s="157"/>
      <c r="K410" s="104" t="s">
        <v>321</v>
      </c>
      <c r="L410" s="72" t="s">
        <v>322</v>
      </c>
      <c r="M410" s="104"/>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104"/>
      <c r="AW410" s="72"/>
      <c r="AX410" s="72"/>
    </row>
    <row r="411" spans="1:51" hidden="1" outlineLevel="1" x14ac:dyDescent="0.2">
      <c r="A411" s="24">
        <v>3</v>
      </c>
      <c r="B411" s="24">
        <v>2</v>
      </c>
      <c r="C411" s="24">
        <v>0</v>
      </c>
      <c r="D411" s="24">
        <v>0</v>
      </c>
      <c r="E411" s="235" t="s">
        <v>138</v>
      </c>
      <c r="F411" s="25" t="str">
        <f t="shared" si="6"/>
        <v>3.2.0.0.001</v>
      </c>
      <c r="G411" s="103"/>
      <c r="H411" s="103"/>
      <c r="I411" s="103"/>
      <c r="J411" s="156"/>
      <c r="K411" s="173" t="s">
        <v>502</v>
      </c>
      <c r="L411" s="74" t="s">
        <v>503</v>
      </c>
      <c r="M411" s="103"/>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103"/>
      <c r="AW411" s="74" t="s">
        <v>691</v>
      </c>
      <c r="AX411" s="74" t="s">
        <v>692</v>
      </c>
    </row>
    <row r="412" spans="1:51" ht="20.399999999999999" hidden="1" outlineLevel="4" x14ac:dyDescent="0.2">
      <c r="A412" s="66">
        <v>3</v>
      </c>
      <c r="B412" s="66">
        <v>2</v>
      </c>
      <c r="C412" s="66">
        <v>0</v>
      </c>
      <c r="D412" s="66">
        <v>0</v>
      </c>
      <c r="E412" s="56" t="s">
        <v>772</v>
      </c>
      <c r="F412" s="255" t="str">
        <f t="shared" si="6"/>
        <v>3.2.0.0.101</v>
      </c>
      <c r="G412" s="94"/>
      <c r="H412" s="94"/>
      <c r="I412" s="94"/>
      <c r="J412" s="92" t="str">
        <f>IFERROR(LOOKUP("X",M412:AT412,M$1:AT$1),"--")</f>
        <v>E-STG</v>
      </c>
      <c r="K412" s="92" t="s">
        <v>1032</v>
      </c>
      <c r="L412" s="127" t="s">
        <v>1033</v>
      </c>
      <c r="O412" s="70" t="s">
        <v>123</v>
      </c>
      <c r="AU412" s="64" t="s">
        <v>1034</v>
      </c>
      <c r="AV412" s="2" t="s">
        <v>1035</v>
      </c>
      <c r="AW412" s="16" t="s">
        <v>695</v>
      </c>
      <c r="AX412" s="16" t="s">
        <v>696</v>
      </c>
      <c r="AY412" s="1" t="s">
        <v>123</v>
      </c>
    </row>
    <row r="413" spans="1:51" ht="11.25" hidden="1" customHeight="1" outlineLevel="5" x14ac:dyDescent="0.2">
      <c r="A413" s="201"/>
      <c r="B413" s="201"/>
      <c r="C413" s="201"/>
      <c r="D413" s="201"/>
      <c r="E413" s="201"/>
      <c r="F413" s="256"/>
      <c r="G413" s="193" t="s">
        <v>412</v>
      </c>
      <c r="H413" s="196" t="s">
        <v>138</v>
      </c>
      <c r="I413" s="193" t="str">
        <f>F412&amp;"."&amp;Table2[[#This Row],[Deliverable Type]]&amp;"."&amp;Table2[[#This Row],[Deliverable ID]]</f>
        <v>3.2.0.0.101.DR.001</v>
      </c>
      <c r="J413" s="194" t="str">
        <f>J412</f>
        <v>E-STG</v>
      </c>
      <c r="K413" s="206" t="s">
        <v>520</v>
      </c>
      <c r="L413" s="213" t="s">
        <v>521</v>
      </c>
      <c r="M413" s="203"/>
      <c r="N413" s="204"/>
      <c r="O413" s="204"/>
      <c r="P413" s="204"/>
      <c r="Q413" s="204"/>
      <c r="R413" s="204"/>
      <c r="S413" s="204"/>
      <c r="T413" s="204"/>
      <c r="U413" s="204"/>
      <c r="V413" s="204"/>
      <c r="W413" s="204"/>
      <c r="X413" s="204"/>
      <c r="Y413" s="204"/>
      <c r="Z413" s="204"/>
      <c r="AA413" s="204"/>
      <c r="AB413" s="204"/>
      <c r="AC413" s="203"/>
      <c r="AD413" s="204"/>
      <c r="AE413" s="204"/>
      <c r="AF413" s="204"/>
      <c r="AG413" s="204"/>
      <c r="AH413" s="204"/>
      <c r="AI413" s="204"/>
      <c r="AJ413" s="204"/>
      <c r="AK413" s="204"/>
      <c r="AL413" s="204"/>
      <c r="AM413" s="204"/>
      <c r="AN413" s="204"/>
      <c r="AO413" s="204"/>
      <c r="AP413" s="204"/>
      <c r="AQ413" s="203"/>
      <c r="AR413" s="203"/>
      <c r="AS413" s="204"/>
      <c r="AT413" s="204"/>
      <c r="AU413" s="207" t="s">
        <v>880</v>
      </c>
      <c r="AV413" s="208" t="s">
        <v>881</v>
      </c>
      <c r="AW413" s="16" t="s">
        <v>695</v>
      </c>
      <c r="AX413" s="16" t="s">
        <v>696</v>
      </c>
    </row>
    <row r="414" spans="1:51" ht="71.400000000000006" hidden="1" outlineLevel="4" x14ac:dyDescent="0.2">
      <c r="A414" s="66">
        <v>3</v>
      </c>
      <c r="B414" s="66">
        <v>2</v>
      </c>
      <c r="C414" s="66">
        <v>0</v>
      </c>
      <c r="D414" s="66">
        <v>0</v>
      </c>
      <c r="E414" s="56" t="s">
        <v>722</v>
      </c>
      <c r="F414" s="255" t="str">
        <f t="shared" si="6"/>
        <v>3.2.0.0.201</v>
      </c>
      <c r="G414" s="94"/>
      <c r="H414" s="94"/>
      <c r="I414" s="94"/>
      <c r="J414" s="92" t="str">
        <f>IFERROR(LOOKUP("X",M414:AT414,M$1:AT$1),"--")</f>
        <v>E-STG</v>
      </c>
      <c r="K414" s="92" t="s">
        <v>1036</v>
      </c>
      <c r="L414" s="124" t="s">
        <v>1037</v>
      </c>
      <c r="O414" s="70" t="s">
        <v>123</v>
      </c>
      <c r="AU414" s="89" t="s">
        <v>1038</v>
      </c>
      <c r="AV414" s="2" t="s">
        <v>1039</v>
      </c>
      <c r="AW414" s="18" t="s">
        <v>699</v>
      </c>
      <c r="AX414" s="18" t="s">
        <v>700</v>
      </c>
      <c r="AY414" s="55" t="s">
        <v>123</v>
      </c>
    </row>
    <row r="415" spans="1:51" ht="11.25" hidden="1" customHeight="1" outlineLevel="5" x14ac:dyDescent="0.2">
      <c r="A415" s="201"/>
      <c r="B415" s="201"/>
      <c r="C415" s="201"/>
      <c r="D415" s="201"/>
      <c r="E415" s="201"/>
      <c r="F415" s="256"/>
      <c r="G415" s="193" t="s">
        <v>412</v>
      </c>
      <c r="H415" s="196" t="s">
        <v>138</v>
      </c>
      <c r="I415" s="193" t="str">
        <f>F414&amp;"."&amp;Table2[[#This Row],[Deliverable Type]]&amp;"."&amp;Table2[[#This Row],[Deliverable ID]]</f>
        <v>3.2.0.0.201.DR.001</v>
      </c>
      <c r="J415" s="194" t="str">
        <f>J414</f>
        <v>E-STG</v>
      </c>
      <c r="K415" s="206" t="s">
        <v>520</v>
      </c>
      <c r="L415" s="213" t="s">
        <v>521</v>
      </c>
      <c r="M415" s="203"/>
      <c r="N415" s="204"/>
      <c r="O415" s="204"/>
      <c r="P415" s="204"/>
      <c r="Q415" s="204"/>
      <c r="R415" s="204"/>
      <c r="S415" s="204"/>
      <c r="T415" s="204"/>
      <c r="U415" s="204"/>
      <c r="V415" s="204"/>
      <c r="W415" s="204"/>
      <c r="X415" s="204"/>
      <c r="Y415" s="204"/>
      <c r="Z415" s="204"/>
      <c r="AA415" s="204"/>
      <c r="AB415" s="204"/>
      <c r="AC415" s="203"/>
      <c r="AD415" s="204"/>
      <c r="AE415" s="204"/>
      <c r="AF415" s="204"/>
      <c r="AG415" s="204"/>
      <c r="AH415" s="204"/>
      <c r="AI415" s="204"/>
      <c r="AJ415" s="204"/>
      <c r="AK415" s="204"/>
      <c r="AL415" s="204"/>
      <c r="AM415" s="204"/>
      <c r="AN415" s="204"/>
      <c r="AO415" s="204"/>
      <c r="AP415" s="204"/>
      <c r="AQ415" s="203"/>
      <c r="AR415" s="203"/>
      <c r="AS415" s="204"/>
      <c r="AT415" s="204"/>
      <c r="AU415" s="207" t="s">
        <v>1040</v>
      </c>
      <c r="AV415" s="208" t="s">
        <v>1041</v>
      </c>
      <c r="AW415" s="18" t="s">
        <v>699</v>
      </c>
      <c r="AX415" s="18" t="s">
        <v>700</v>
      </c>
    </row>
    <row r="416" spans="1:51" ht="11.25" hidden="1" customHeight="1" outlineLevel="5" x14ac:dyDescent="0.2">
      <c r="A416" s="201"/>
      <c r="B416" s="201"/>
      <c r="C416" s="201"/>
      <c r="D416" s="201"/>
      <c r="E416" s="201"/>
      <c r="F416" s="256"/>
      <c r="G416" s="193" t="s">
        <v>412</v>
      </c>
      <c r="H416" s="196" t="s">
        <v>229</v>
      </c>
      <c r="I416" s="193" t="str">
        <f>F414&amp;"."&amp;Table2[[#This Row],[Deliverable Type]]&amp;"."&amp;Table2[[#This Row],[Deliverable ID]]</f>
        <v>3.2.0.0.201.DR.002</v>
      </c>
      <c r="J416" s="194" t="str">
        <f>J415</f>
        <v>E-STG</v>
      </c>
      <c r="K416" s="206" t="s">
        <v>1042</v>
      </c>
      <c r="L416" s="213" t="s">
        <v>1043</v>
      </c>
      <c r="M416" s="203"/>
      <c r="N416" s="204"/>
      <c r="O416" s="204"/>
      <c r="P416" s="204"/>
      <c r="Q416" s="204"/>
      <c r="R416" s="204"/>
      <c r="S416" s="204"/>
      <c r="T416" s="204"/>
      <c r="U416" s="204"/>
      <c r="V416" s="204"/>
      <c r="W416" s="204"/>
      <c r="X416" s="204"/>
      <c r="Y416" s="204"/>
      <c r="Z416" s="204"/>
      <c r="AA416" s="204"/>
      <c r="AB416" s="204"/>
      <c r="AC416" s="203"/>
      <c r="AD416" s="204"/>
      <c r="AE416" s="204"/>
      <c r="AF416" s="204"/>
      <c r="AG416" s="204"/>
      <c r="AH416" s="204"/>
      <c r="AI416" s="204"/>
      <c r="AJ416" s="204"/>
      <c r="AK416" s="204"/>
      <c r="AL416" s="204"/>
      <c r="AM416" s="204"/>
      <c r="AN416" s="204"/>
      <c r="AO416" s="204"/>
      <c r="AP416" s="204"/>
      <c r="AQ416" s="203"/>
      <c r="AR416" s="203"/>
      <c r="AS416" s="204"/>
      <c r="AT416" s="204"/>
      <c r="AU416" s="207" t="s">
        <v>1040</v>
      </c>
      <c r="AV416" s="208" t="s">
        <v>1041</v>
      </c>
      <c r="AW416" s="18" t="s">
        <v>699</v>
      </c>
      <c r="AX416" s="18" t="s">
        <v>700</v>
      </c>
    </row>
    <row r="417" spans="1:51" ht="11.25" hidden="1" customHeight="1" outlineLevel="5" x14ac:dyDescent="0.2">
      <c r="A417" s="201"/>
      <c r="B417" s="201"/>
      <c r="C417" s="201"/>
      <c r="D417" s="201"/>
      <c r="E417" s="201"/>
      <c r="F417" s="256"/>
      <c r="G417" s="193" t="s">
        <v>412</v>
      </c>
      <c r="H417" s="196" t="s">
        <v>229</v>
      </c>
      <c r="I417" s="193" t="str">
        <f>F414&amp;"."&amp;Table2[[#This Row],[Deliverable Type]]&amp;"."&amp;Table2[[#This Row],[Deliverable ID]]</f>
        <v>3.2.0.0.201.DR.002</v>
      </c>
      <c r="J417" s="194" t="str">
        <f>J416</f>
        <v>E-STG</v>
      </c>
      <c r="K417" s="206" t="s">
        <v>1044</v>
      </c>
      <c r="L417" s="213" t="s">
        <v>1045</v>
      </c>
      <c r="M417" s="203"/>
      <c r="N417" s="204"/>
      <c r="O417" s="204"/>
      <c r="P417" s="204"/>
      <c r="Q417" s="204"/>
      <c r="R417" s="204"/>
      <c r="S417" s="204"/>
      <c r="T417" s="204"/>
      <c r="U417" s="204"/>
      <c r="V417" s="204"/>
      <c r="W417" s="204"/>
      <c r="X417" s="204"/>
      <c r="Y417" s="204"/>
      <c r="Z417" s="204"/>
      <c r="AA417" s="204"/>
      <c r="AB417" s="204"/>
      <c r="AC417" s="203"/>
      <c r="AD417" s="204"/>
      <c r="AE417" s="204"/>
      <c r="AF417" s="204"/>
      <c r="AG417" s="204"/>
      <c r="AH417" s="204"/>
      <c r="AI417" s="204"/>
      <c r="AJ417" s="204"/>
      <c r="AK417" s="204"/>
      <c r="AL417" s="204"/>
      <c r="AM417" s="204"/>
      <c r="AN417" s="204"/>
      <c r="AO417" s="204"/>
      <c r="AP417" s="204"/>
      <c r="AQ417" s="203"/>
      <c r="AR417" s="203"/>
      <c r="AS417" s="204"/>
      <c r="AT417" s="204"/>
      <c r="AU417" s="207" t="s">
        <v>1040</v>
      </c>
      <c r="AV417" s="208" t="s">
        <v>1041</v>
      </c>
      <c r="AW417" s="18" t="s">
        <v>699</v>
      </c>
      <c r="AX417" s="18" t="s">
        <v>700</v>
      </c>
    </row>
    <row r="418" spans="1:51" ht="30.6" hidden="1" outlineLevel="4" x14ac:dyDescent="0.2">
      <c r="A418" s="66">
        <v>3</v>
      </c>
      <c r="B418" s="66">
        <v>2</v>
      </c>
      <c r="C418" s="66">
        <v>0</v>
      </c>
      <c r="D418" s="66">
        <v>0</v>
      </c>
      <c r="E418" s="56" t="s">
        <v>729</v>
      </c>
      <c r="F418" s="255" t="str">
        <f t="shared" si="6"/>
        <v>3.2.0.0.202</v>
      </c>
      <c r="G418" s="94"/>
      <c r="H418" s="94"/>
      <c r="I418" s="94"/>
      <c r="J418" s="92" t="str">
        <f>IFERROR(LOOKUP("X",M418:AT418,M$1:AT$1),"--")</f>
        <v>E-STG</v>
      </c>
      <c r="K418" s="92" t="s">
        <v>1046</v>
      </c>
      <c r="L418" s="124" t="s">
        <v>1047</v>
      </c>
      <c r="O418" s="70" t="s">
        <v>123</v>
      </c>
      <c r="AU418" s="89" t="s">
        <v>1048</v>
      </c>
      <c r="AV418" s="2" t="s">
        <v>1049</v>
      </c>
      <c r="AW418" s="18" t="s">
        <v>699</v>
      </c>
      <c r="AX418" s="18" t="s">
        <v>700</v>
      </c>
      <c r="AY418" s="55"/>
    </row>
    <row r="419" spans="1:51" ht="20.399999999999999" hidden="1" outlineLevel="4" x14ac:dyDescent="0.2">
      <c r="A419" s="66">
        <v>3</v>
      </c>
      <c r="B419" s="66">
        <v>2</v>
      </c>
      <c r="C419" s="66">
        <v>1</v>
      </c>
      <c r="D419" s="66">
        <v>0</v>
      </c>
      <c r="E419" s="56" t="s">
        <v>714</v>
      </c>
      <c r="F419" s="255" t="str">
        <f t="shared" si="6"/>
        <v>3.2.1.0.301</v>
      </c>
      <c r="G419" s="94"/>
      <c r="H419" s="94"/>
      <c r="I419" s="94"/>
      <c r="J419" s="92" t="str">
        <f>IFERROR(LOOKUP("X",M419:AT419,M$1:AT$1),"--")</f>
        <v>E-STG</v>
      </c>
      <c r="K419" s="97" t="s">
        <v>1050</v>
      </c>
      <c r="L419" s="134" t="s">
        <v>1051</v>
      </c>
      <c r="M419" s="70"/>
      <c r="O419" s="70" t="s">
        <v>123</v>
      </c>
      <c r="AC419" s="70"/>
      <c r="AQ419" s="70"/>
      <c r="AR419" s="70"/>
      <c r="AU419" s="89" t="s">
        <v>1052</v>
      </c>
      <c r="AV419" s="71" t="s">
        <v>1053</v>
      </c>
      <c r="AW419" s="20" t="s">
        <v>703</v>
      </c>
      <c r="AX419" s="20" t="s">
        <v>704</v>
      </c>
      <c r="AY419" s="66"/>
    </row>
    <row r="420" spans="1:51" hidden="1" outlineLevel="4" x14ac:dyDescent="0.2">
      <c r="A420" s="66">
        <v>3</v>
      </c>
      <c r="B420" s="66">
        <v>2</v>
      </c>
      <c r="C420" s="66">
        <v>1</v>
      </c>
      <c r="D420" s="66">
        <v>0</v>
      </c>
      <c r="E420" s="56" t="s">
        <v>719</v>
      </c>
      <c r="F420" s="255" t="str">
        <f t="shared" ref="F420:F518" si="13">A420&amp;"."&amp;B420&amp;"."&amp;C420&amp;"."&amp;D420&amp;"."&amp;E420</f>
        <v>3.2.1.0.302</v>
      </c>
      <c r="G420" s="94"/>
      <c r="H420" s="94"/>
      <c r="I420" s="94"/>
      <c r="J420" s="92" t="str">
        <f>IFERROR(LOOKUP("X",M420:AT420,M$1:AT$1),"--")</f>
        <v>E-STG</v>
      </c>
      <c r="K420" s="97" t="s">
        <v>1054</v>
      </c>
      <c r="L420" s="134" t="s">
        <v>1055</v>
      </c>
      <c r="M420" s="70"/>
      <c r="O420" s="70" t="s">
        <v>123</v>
      </c>
      <c r="AC420" s="70"/>
      <c r="AQ420" s="70"/>
      <c r="AR420" s="70"/>
      <c r="AU420" s="89" t="s">
        <v>967</v>
      </c>
      <c r="AV420" s="71" t="s">
        <v>968</v>
      </c>
      <c r="AW420" s="20" t="s">
        <v>703</v>
      </c>
      <c r="AX420" s="20" t="s">
        <v>704</v>
      </c>
      <c r="AY420" s="66" t="s">
        <v>123</v>
      </c>
    </row>
    <row r="421" spans="1:51" hidden="1" outlineLevel="5" x14ac:dyDescent="0.2">
      <c r="A421" s="201"/>
      <c r="B421" s="201"/>
      <c r="C421" s="201"/>
      <c r="D421" s="201"/>
      <c r="E421" s="201"/>
      <c r="F421" s="256"/>
      <c r="G421" s="193" t="s">
        <v>899</v>
      </c>
      <c r="H421" s="196" t="s">
        <v>138</v>
      </c>
      <c r="I421" s="193" t="str">
        <f>F420&amp;"."&amp;Table2[[#This Row],[Deliverable Type]]&amp;"."&amp;Table2[[#This Row],[Deliverable ID]]</f>
        <v>3.2.1.0.302.DE.001</v>
      </c>
      <c r="J421" s="194" t="str">
        <f>J420</f>
        <v>E-STG</v>
      </c>
      <c r="K421" s="206" t="s">
        <v>969</v>
      </c>
      <c r="L421" s="206" t="s">
        <v>970</v>
      </c>
      <c r="M421" s="203"/>
      <c r="N421" s="204"/>
      <c r="O421" s="204"/>
      <c r="P421" s="204"/>
      <c r="Q421" s="204"/>
      <c r="R421" s="204"/>
      <c r="S421" s="204"/>
      <c r="T421" s="204"/>
      <c r="U421" s="204"/>
      <c r="V421" s="204"/>
      <c r="W421" s="204"/>
      <c r="X421" s="204"/>
      <c r="Y421" s="204"/>
      <c r="Z421" s="204"/>
      <c r="AA421" s="204"/>
      <c r="AB421" s="204"/>
      <c r="AC421" s="203"/>
      <c r="AD421" s="204"/>
      <c r="AE421" s="204"/>
      <c r="AF421" s="204"/>
      <c r="AG421" s="204"/>
      <c r="AH421" s="204"/>
      <c r="AI421" s="204"/>
      <c r="AJ421" s="204"/>
      <c r="AK421" s="204"/>
      <c r="AL421" s="204"/>
      <c r="AM421" s="204"/>
      <c r="AN421" s="204"/>
      <c r="AO421" s="204"/>
      <c r="AP421" s="204"/>
      <c r="AQ421" s="203"/>
      <c r="AR421" s="203"/>
      <c r="AS421" s="204"/>
      <c r="AT421" s="204"/>
      <c r="AU421" s="207" t="s">
        <v>902</v>
      </c>
      <c r="AV421" s="208" t="s">
        <v>903</v>
      </c>
      <c r="AW421" s="20" t="s">
        <v>703</v>
      </c>
      <c r="AX421" s="20" t="s">
        <v>704</v>
      </c>
    </row>
    <row r="422" spans="1:51" hidden="1" outlineLevel="5" x14ac:dyDescent="0.2">
      <c r="A422" s="201"/>
      <c r="B422" s="201"/>
      <c r="C422" s="201"/>
      <c r="D422" s="201"/>
      <c r="E422" s="201"/>
      <c r="F422" s="256"/>
      <c r="G422" s="193" t="s">
        <v>547</v>
      </c>
      <c r="H422" s="196" t="s">
        <v>138</v>
      </c>
      <c r="I422" s="193" t="str">
        <f>F420&amp;"."&amp;Table2[[#This Row],[Deliverable Type]]&amp;"."&amp;Table2[[#This Row],[Deliverable ID]]</f>
        <v>3.2.1.0.302.CN.001</v>
      </c>
      <c r="J422" s="194" t="str">
        <f>J421</f>
        <v>E-STG</v>
      </c>
      <c r="K422" s="206" t="s">
        <v>1056</v>
      </c>
      <c r="L422" s="206" t="s">
        <v>1057</v>
      </c>
      <c r="M422" s="203"/>
      <c r="N422" s="204"/>
      <c r="O422" s="204"/>
      <c r="P422" s="204"/>
      <c r="Q422" s="204"/>
      <c r="R422" s="204"/>
      <c r="S422" s="204"/>
      <c r="T422" s="204"/>
      <c r="U422" s="204"/>
      <c r="V422" s="204"/>
      <c r="W422" s="204"/>
      <c r="X422" s="204"/>
      <c r="Y422" s="204"/>
      <c r="Z422" s="204"/>
      <c r="AA422" s="204"/>
      <c r="AB422" s="204"/>
      <c r="AC422" s="203"/>
      <c r="AD422" s="204"/>
      <c r="AE422" s="204"/>
      <c r="AF422" s="204"/>
      <c r="AG422" s="204"/>
      <c r="AH422" s="204"/>
      <c r="AI422" s="204"/>
      <c r="AJ422" s="204"/>
      <c r="AK422" s="204"/>
      <c r="AL422" s="204"/>
      <c r="AM422" s="204"/>
      <c r="AN422" s="204"/>
      <c r="AO422" s="204"/>
      <c r="AP422" s="204"/>
      <c r="AQ422" s="203"/>
      <c r="AR422" s="203"/>
      <c r="AS422" s="204"/>
      <c r="AT422" s="204"/>
      <c r="AU422" s="207" t="s">
        <v>151</v>
      </c>
      <c r="AV422" s="208" t="s">
        <v>152</v>
      </c>
      <c r="AW422" s="20" t="s">
        <v>703</v>
      </c>
      <c r="AX422" s="20" t="s">
        <v>704</v>
      </c>
    </row>
    <row r="423" spans="1:51" hidden="1" outlineLevel="1" x14ac:dyDescent="0.2">
      <c r="A423" s="24">
        <v>3</v>
      </c>
      <c r="B423" s="24">
        <v>3</v>
      </c>
      <c r="C423" s="24">
        <v>0</v>
      </c>
      <c r="D423" s="24">
        <v>0</v>
      </c>
      <c r="E423" s="235" t="s">
        <v>138</v>
      </c>
      <c r="F423" s="25" t="str">
        <f t="shared" si="13"/>
        <v>3.3.0.0.001</v>
      </c>
      <c r="G423" s="103"/>
      <c r="H423" s="103"/>
      <c r="I423" s="103"/>
      <c r="J423" s="156"/>
      <c r="K423" s="173" t="s">
        <v>526</v>
      </c>
      <c r="L423" s="74" t="s">
        <v>527</v>
      </c>
      <c r="M423" s="103"/>
      <c r="N423" s="25"/>
      <c r="O423" s="62"/>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103"/>
      <c r="AW423" s="74" t="s">
        <v>691</v>
      </c>
      <c r="AX423" s="74" t="s">
        <v>692</v>
      </c>
    </row>
    <row r="424" spans="1:51" ht="61.2" hidden="1" outlineLevel="4" x14ac:dyDescent="0.2">
      <c r="A424" s="66">
        <v>3</v>
      </c>
      <c r="B424" s="66">
        <v>3</v>
      </c>
      <c r="C424" s="66">
        <v>0</v>
      </c>
      <c r="D424" s="66">
        <v>0</v>
      </c>
      <c r="E424" s="56" t="s">
        <v>772</v>
      </c>
      <c r="F424" s="255" t="str">
        <f t="shared" si="13"/>
        <v>3.3.0.0.101</v>
      </c>
      <c r="G424" s="94"/>
      <c r="H424" s="94"/>
      <c r="I424" s="94"/>
      <c r="J424" s="92" t="str">
        <f>IFERROR(LOOKUP("X",M424:AT424,M$1:AT$1),"--")</f>
        <v>E-MEP</v>
      </c>
      <c r="K424" s="92" t="s">
        <v>1058</v>
      </c>
      <c r="L424" s="127" t="s">
        <v>1059</v>
      </c>
      <c r="O424" s="70"/>
      <c r="P424" s="70" t="s">
        <v>123</v>
      </c>
      <c r="Q424" s="70"/>
      <c r="R424" s="70"/>
      <c r="S424" s="70"/>
      <c r="T424" s="70"/>
      <c r="AU424" s="64" t="s">
        <v>1060</v>
      </c>
      <c r="AV424" s="2" t="s">
        <v>1061</v>
      </c>
      <c r="AW424" s="16" t="s">
        <v>695</v>
      </c>
      <c r="AX424" s="16" t="s">
        <v>696</v>
      </c>
      <c r="AY424" s="1" t="s">
        <v>123</v>
      </c>
    </row>
    <row r="425" spans="1:51" ht="11.25" hidden="1" customHeight="1" outlineLevel="5" x14ac:dyDescent="0.2">
      <c r="A425" s="201"/>
      <c r="B425" s="201"/>
      <c r="C425" s="201"/>
      <c r="D425" s="201"/>
      <c r="E425" s="201"/>
      <c r="F425" s="256"/>
      <c r="G425" s="193" t="s">
        <v>253</v>
      </c>
      <c r="H425" s="196" t="s">
        <v>138</v>
      </c>
      <c r="I425" s="193" t="str">
        <f>F424&amp;"."&amp;Table2[[#This Row],[Deliverable Type]]&amp;"."&amp;Table2[[#This Row],[Deliverable ID]]</f>
        <v>3.3.0.0.101.RP.001</v>
      </c>
      <c r="J425" s="194" t="str">
        <f>J424</f>
        <v>E-MEP</v>
      </c>
      <c r="K425" s="206" t="s">
        <v>1062</v>
      </c>
      <c r="L425" s="213" t="s">
        <v>1063</v>
      </c>
      <c r="M425" s="203"/>
      <c r="N425" s="204"/>
      <c r="O425" s="204"/>
      <c r="P425" s="204"/>
      <c r="Q425" s="204"/>
      <c r="R425" s="204"/>
      <c r="S425" s="204"/>
      <c r="T425" s="204"/>
      <c r="U425" s="204"/>
      <c r="V425" s="204"/>
      <c r="W425" s="204"/>
      <c r="X425" s="204"/>
      <c r="Y425" s="204"/>
      <c r="Z425" s="204"/>
      <c r="AA425" s="204"/>
      <c r="AB425" s="204"/>
      <c r="AC425" s="203"/>
      <c r="AD425" s="204"/>
      <c r="AE425" s="204"/>
      <c r="AF425" s="204"/>
      <c r="AG425" s="204"/>
      <c r="AH425" s="204"/>
      <c r="AI425" s="204"/>
      <c r="AJ425" s="204"/>
      <c r="AK425" s="204"/>
      <c r="AL425" s="204"/>
      <c r="AM425" s="204"/>
      <c r="AN425" s="204"/>
      <c r="AO425" s="204"/>
      <c r="AP425" s="204"/>
      <c r="AQ425" s="203"/>
      <c r="AR425" s="203"/>
      <c r="AS425" s="204"/>
      <c r="AT425" s="204"/>
      <c r="AU425" s="207" t="s">
        <v>151</v>
      </c>
      <c r="AV425" s="208" t="s">
        <v>550</v>
      </c>
      <c r="AW425" s="16" t="s">
        <v>695</v>
      </c>
      <c r="AX425" s="16" t="s">
        <v>696</v>
      </c>
    </row>
    <row r="426" spans="1:51" ht="11.25" hidden="1" customHeight="1" outlineLevel="5" x14ac:dyDescent="0.2">
      <c r="A426" s="201"/>
      <c r="B426" s="201"/>
      <c r="C426" s="201"/>
      <c r="D426" s="201"/>
      <c r="E426" s="201"/>
      <c r="F426" s="256"/>
      <c r="G426" s="193" t="s">
        <v>547</v>
      </c>
      <c r="H426" s="196" t="s">
        <v>229</v>
      </c>
      <c r="I426" s="193" t="str">
        <f>F424&amp;"."&amp;Table2[[#This Row],[Deliverable Type]]&amp;"."&amp;Table2[[#This Row],[Deliverable ID]]</f>
        <v>3.3.0.0.101.CN.002</v>
      </c>
      <c r="J426" s="194" t="str">
        <f>J425</f>
        <v>E-MEP</v>
      </c>
      <c r="K426" s="206" t="s">
        <v>1064</v>
      </c>
      <c r="L426" s="213" t="s">
        <v>1065</v>
      </c>
      <c r="M426" s="203"/>
      <c r="N426" s="204"/>
      <c r="O426" s="204"/>
      <c r="P426" s="204"/>
      <c r="Q426" s="204"/>
      <c r="R426" s="204"/>
      <c r="S426" s="204"/>
      <c r="T426" s="204"/>
      <c r="U426" s="204"/>
      <c r="V426" s="204"/>
      <c r="W426" s="204"/>
      <c r="X426" s="204"/>
      <c r="Y426" s="204"/>
      <c r="Z426" s="204"/>
      <c r="AA426" s="204"/>
      <c r="AB426" s="204"/>
      <c r="AC426" s="203"/>
      <c r="AD426" s="204"/>
      <c r="AE426" s="204"/>
      <c r="AF426" s="204"/>
      <c r="AG426" s="204"/>
      <c r="AH426" s="204"/>
      <c r="AI426" s="204"/>
      <c r="AJ426" s="204"/>
      <c r="AK426" s="204"/>
      <c r="AL426" s="204"/>
      <c r="AM426" s="204"/>
      <c r="AN426" s="204"/>
      <c r="AO426" s="204"/>
      <c r="AP426" s="204"/>
      <c r="AQ426" s="203"/>
      <c r="AR426" s="203"/>
      <c r="AS426" s="204"/>
      <c r="AT426" s="204"/>
      <c r="AU426" s="207" t="s">
        <v>151</v>
      </c>
      <c r="AV426" s="208" t="s">
        <v>550</v>
      </c>
      <c r="AW426" s="16" t="s">
        <v>695</v>
      </c>
      <c r="AX426" s="16" t="s">
        <v>696</v>
      </c>
    </row>
    <row r="427" spans="1:51" ht="71.400000000000006" hidden="1" outlineLevel="4" x14ac:dyDescent="0.2">
      <c r="A427" s="66">
        <v>3</v>
      </c>
      <c r="B427" s="66">
        <v>3</v>
      </c>
      <c r="C427" s="66">
        <v>0</v>
      </c>
      <c r="D427" s="66">
        <v>0</v>
      </c>
      <c r="E427" s="56" t="s">
        <v>722</v>
      </c>
      <c r="F427" s="255" t="str">
        <f t="shared" si="13"/>
        <v>3.3.0.0.201</v>
      </c>
      <c r="G427" s="94"/>
      <c r="H427" s="94"/>
      <c r="I427" s="94"/>
      <c r="J427" s="92" t="str">
        <f>IFERROR(LOOKUP("X",M427:AT427,M$1:AT$1),"--")</f>
        <v>E-MEP</v>
      </c>
      <c r="K427" s="95" t="s">
        <v>1066</v>
      </c>
      <c r="L427" s="134" t="s">
        <v>1067</v>
      </c>
      <c r="O427" s="70"/>
      <c r="P427" s="70" t="s">
        <v>123</v>
      </c>
      <c r="Q427" s="70"/>
      <c r="R427" s="70"/>
      <c r="S427" s="70"/>
      <c r="T427" s="70"/>
      <c r="AU427" s="64" t="s">
        <v>1068</v>
      </c>
      <c r="AV427" s="2" t="s">
        <v>1069</v>
      </c>
      <c r="AW427" s="18" t="s">
        <v>699</v>
      </c>
      <c r="AX427" s="18" t="s">
        <v>700</v>
      </c>
      <c r="AY427" s="1" t="s">
        <v>123</v>
      </c>
    </row>
    <row r="428" spans="1:51" ht="11.25" hidden="1" customHeight="1" outlineLevel="5" x14ac:dyDescent="0.2">
      <c r="A428" s="201"/>
      <c r="B428" s="201"/>
      <c r="C428" s="201"/>
      <c r="D428" s="201"/>
      <c r="E428" s="201"/>
      <c r="F428" s="256"/>
      <c r="G428" s="193" t="s">
        <v>310</v>
      </c>
      <c r="H428" s="196" t="s">
        <v>138</v>
      </c>
      <c r="I428" s="193" t="str">
        <f>F427&amp;"."&amp;Table2[[#This Row],[Deliverable Type]]&amp;"."&amp;Table2[[#This Row],[Deliverable ID]]</f>
        <v>3.3.0.0.201.M3.001</v>
      </c>
      <c r="J428" s="194" t="str">
        <f>J426</f>
        <v>E-MEP</v>
      </c>
      <c r="K428" s="206" t="s">
        <v>919</v>
      </c>
      <c r="L428" s="213" t="s">
        <v>920</v>
      </c>
      <c r="M428" s="203"/>
      <c r="N428" s="204"/>
      <c r="O428" s="204"/>
      <c r="P428" s="204"/>
      <c r="Q428" s="204"/>
      <c r="R428" s="204"/>
      <c r="S428" s="204"/>
      <c r="T428" s="204"/>
      <c r="U428" s="204"/>
      <c r="V428" s="204"/>
      <c r="W428" s="204"/>
      <c r="X428" s="204"/>
      <c r="Y428" s="204"/>
      <c r="Z428" s="204"/>
      <c r="AA428" s="204"/>
      <c r="AB428" s="204"/>
      <c r="AC428" s="203"/>
      <c r="AD428" s="204"/>
      <c r="AE428" s="204"/>
      <c r="AF428" s="204"/>
      <c r="AG428" s="204"/>
      <c r="AH428" s="204"/>
      <c r="AI428" s="204"/>
      <c r="AJ428" s="204"/>
      <c r="AK428" s="204"/>
      <c r="AL428" s="204"/>
      <c r="AM428" s="204"/>
      <c r="AN428" s="204"/>
      <c r="AO428" s="204"/>
      <c r="AP428" s="204"/>
      <c r="AQ428" s="203"/>
      <c r="AR428" s="203"/>
      <c r="AS428" s="204"/>
      <c r="AT428" s="204"/>
      <c r="AU428" s="207" t="s">
        <v>1070</v>
      </c>
      <c r="AV428" s="208" t="s">
        <v>1071</v>
      </c>
      <c r="AW428" s="18" t="s">
        <v>699</v>
      </c>
      <c r="AX428" s="18" t="s">
        <v>700</v>
      </c>
    </row>
    <row r="429" spans="1:51" ht="11.25" hidden="1" customHeight="1" outlineLevel="5" x14ac:dyDescent="0.2">
      <c r="A429" s="201"/>
      <c r="B429" s="201"/>
      <c r="C429" s="201"/>
      <c r="D429" s="201"/>
      <c r="E429" s="201"/>
      <c r="F429" s="256"/>
      <c r="G429" s="193" t="s">
        <v>412</v>
      </c>
      <c r="H429" s="196" t="s">
        <v>229</v>
      </c>
      <c r="I429" s="193" t="str">
        <f>F427&amp;"."&amp;Table2[[#This Row],[Deliverable Type]]&amp;"."&amp;Table2[[#This Row],[Deliverable ID]]</f>
        <v>3.3.0.0.201.DR.002</v>
      </c>
      <c r="J429" s="194" t="str">
        <f>J427</f>
        <v>E-MEP</v>
      </c>
      <c r="K429" s="206" t="s">
        <v>520</v>
      </c>
      <c r="L429" s="213" t="s">
        <v>521</v>
      </c>
      <c r="M429" s="203"/>
      <c r="N429" s="204"/>
      <c r="O429" s="204"/>
      <c r="P429" s="204"/>
      <c r="Q429" s="204"/>
      <c r="R429" s="204"/>
      <c r="S429" s="204"/>
      <c r="T429" s="204"/>
      <c r="U429" s="204"/>
      <c r="V429" s="204"/>
      <c r="W429" s="204"/>
      <c r="X429" s="204"/>
      <c r="Y429" s="204"/>
      <c r="Z429" s="204"/>
      <c r="AA429" s="204"/>
      <c r="AB429" s="204"/>
      <c r="AC429" s="203"/>
      <c r="AD429" s="204"/>
      <c r="AE429" s="204"/>
      <c r="AF429" s="204"/>
      <c r="AG429" s="204"/>
      <c r="AH429" s="204"/>
      <c r="AI429" s="204"/>
      <c r="AJ429" s="204"/>
      <c r="AK429" s="204"/>
      <c r="AL429" s="204"/>
      <c r="AM429" s="204"/>
      <c r="AN429" s="204"/>
      <c r="AO429" s="204"/>
      <c r="AP429" s="204"/>
      <c r="AQ429" s="203"/>
      <c r="AR429" s="203"/>
      <c r="AS429" s="204"/>
      <c r="AT429" s="204"/>
      <c r="AU429" s="207" t="s">
        <v>880</v>
      </c>
      <c r="AV429" s="208" t="s">
        <v>881</v>
      </c>
      <c r="AW429" s="18" t="s">
        <v>699</v>
      </c>
      <c r="AX429" s="18" t="s">
        <v>700</v>
      </c>
    </row>
    <row r="430" spans="1:51" ht="11.25" hidden="1" customHeight="1" outlineLevel="5" x14ac:dyDescent="0.2">
      <c r="A430" s="201"/>
      <c r="B430" s="201"/>
      <c r="C430" s="201"/>
      <c r="D430" s="201"/>
      <c r="E430" s="201"/>
      <c r="F430" s="256"/>
      <c r="G430" s="193" t="s">
        <v>412</v>
      </c>
      <c r="H430" s="196" t="s">
        <v>231</v>
      </c>
      <c r="I430" s="193" t="str">
        <f>F427&amp;"."&amp;Table2[[#This Row],[Deliverable Type]]&amp;"."&amp;Table2[[#This Row],[Deliverable ID]]</f>
        <v>3.3.0.0.201.DR.003</v>
      </c>
      <c r="J430" s="194" t="str">
        <f>J428</f>
        <v>E-MEP</v>
      </c>
      <c r="K430" s="206" t="s">
        <v>1072</v>
      </c>
      <c r="L430" s="213" t="s">
        <v>1073</v>
      </c>
      <c r="M430" s="203"/>
      <c r="N430" s="204"/>
      <c r="O430" s="204"/>
      <c r="P430" s="204"/>
      <c r="Q430" s="204"/>
      <c r="R430" s="204"/>
      <c r="S430" s="204"/>
      <c r="T430" s="204"/>
      <c r="U430" s="204"/>
      <c r="V430" s="204"/>
      <c r="W430" s="204"/>
      <c r="X430" s="204"/>
      <c r="Y430" s="204"/>
      <c r="Z430" s="204"/>
      <c r="AA430" s="204"/>
      <c r="AB430" s="204"/>
      <c r="AC430" s="203"/>
      <c r="AD430" s="204"/>
      <c r="AE430" s="204"/>
      <c r="AF430" s="204"/>
      <c r="AG430" s="204"/>
      <c r="AH430" s="204"/>
      <c r="AI430" s="204"/>
      <c r="AJ430" s="204"/>
      <c r="AK430" s="204"/>
      <c r="AL430" s="204"/>
      <c r="AM430" s="204"/>
      <c r="AN430" s="204"/>
      <c r="AO430" s="204"/>
      <c r="AP430" s="204"/>
      <c r="AQ430" s="203"/>
      <c r="AR430" s="203"/>
      <c r="AS430" s="204"/>
      <c r="AT430" s="204"/>
      <c r="AU430" s="207" t="s">
        <v>880</v>
      </c>
      <c r="AV430" s="208" t="s">
        <v>881</v>
      </c>
      <c r="AW430" s="18" t="s">
        <v>699</v>
      </c>
      <c r="AX430" s="18" t="s">
        <v>700</v>
      </c>
    </row>
    <row r="431" spans="1:51" hidden="1" outlineLevel="4" x14ac:dyDescent="0.2">
      <c r="A431" s="66">
        <v>3</v>
      </c>
      <c r="B431" s="66">
        <v>3</v>
      </c>
      <c r="C431" s="66">
        <v>0</v>
      </c>
      <c r="D431" s="66">
        <v>0</v>
      </c>
      <c r="E431" s="56" t="s">
        <v>729</v>
      </c>
      <c r="F431" s="255" t="str">
        <f t="shared" si="13"/>
        <v>3.3.0.0.202</v>
      </c>
      <c r="G431" s="94"/>
      <c r="H431" s="94"/>
      <c r="I431" s="94"/>
      <c r="J431" s="92" t="str">
        <f>IFERROR(LOOKUP("X",M431:AT431,M$1:AT$1),"--")</f>
        <v>E-MEP</v>
      </c>
      <c r="K431" s="95" t="s">
        <v>1074</v>
      </c>
      <c r="L431" s="134" t="s">
        <v>1075</v>
      </c>
      <c r="O431" s="70"/>
      <c r="P431" s="70" t="s">
        <v>123</v>
      </c>
      <c r="Q431" s="70"/>
      <c r="R431" s="70"/>
      <c r="S431" s="70"/>
      <c r="T431" s="70"/>
      <c r="AU431" s="64" t="s">
        <v>1076</v>
      </c>
      <c r="AV431" s="2" t="s">
        <v>1077</v>
      </c>
      <c r="AW431" s="18" t="s">
        <v>699</v>
      </c>
      <c r="AX431" s="18" t="s">
        <v>700</v>
      </c>
      <c r="AY431" s="1" t="s">
        <v>123</v>
      </c>
    </row>
    <row r="432" spans="1:51" hidden="1" outlineLevel="5" x14ac:dyDescent="0.2">
      <c r="A432" s="201"/>
      <c r="B432" s="201"/>
      <c r="C432" s="201"/>
      <c r="D432" s="201"/>
      <c r="E432" s="201"/>
      <c r="F432" s="256"/>
      <c r="G432" s="193" t="s">
        <v>182</v>
      </c>
      <c r="H432" s="196" t="s">
        <v>138</v>
      </c>
      <c r="I432" s="193" t="str">
        <f>F427&amp;"."&amp;Table2[[#This Row],[Deliverable Type]]&amp;"."&amp;Table2[[#This Row],[Deliverable ID]]</f>
        <v>3.3.0.0.201.CE.001</v>
      </c>
      <c r="J432" s="194" t="str">
        <f>J431</f>
        <v>E-MEP</v>
      </c>
      <c r="K432" s="206" t="s">
        <v>1078</v>
      </c>
      <c r="L432" s="206" t="s">
        <v>1079</v>
      </c>
      <c r="M432" s="203"/>
      <c r="N432" s="204"/>
      <c r="O432" s="204"/>
      <c r="P432" s="204"/>
      <c r="Q432" s="204"/>
      <c r="R432" s="204"/>
      <c r="S432" s="204"/>
      <c r="T432" s="204"/>
      <c r="U432" s="204"/>
      <c r="V432" s="204"/>
      <c r="W432" s="204"/>
      <c r="X432" s="204"/>
      <c r="Y432" s="204"/>
      <c r="Z432" s="204"/>
      <c r="AA432" s="204"/>
      <c r="AB432" s="204"/>
      <c r="AC432" s="203"/>
      <c r="AD432" s="204"/>
      <c r="AE432" s="204"/>
      <c r="AF432" s="204"/>
      <c r="AG432" s="204"/>
      <c r="AH432" s="204"/>
      <c r="AI432" s="204"/>
      <c r="AJ432" s="204"/>
      <c r="AK432" s="204"/>
      <c r="AL432" s="204"/>
      <c r="AM432" s="204"/>
      <c r="AN432" s="204"/>
      <c r="AO432" s="204"/>
      <c r="AP432" s="204"/>
      <c r="AQ432" s="203"/>
      <c r="AR432" s="203"/>
      <c r="AS432" s="204"/>
      <c r="AT432" s="204"/>
      <c r="AU432" s="207" t="s">
        <v>910</v>
      </c>
      <c r="AV432" s="208" t="s">
        <v>911</v>
      </c>
      <c r="AW432" s="18" t="s">
        <v>699</v>
      </c>
      <c r="AX432" s="18" t="s">
        <v>700</v>
      </c>
    </row>
    <row r="433" spans="1:51" ht="20.399999999999999" hidden="1" outlineLevel="4" x14ac:dyDescent="0.2">
      <c r="A433" s="66">
        <v>3</v>
      </c>
      <c r="B433" s="66">
        <v>2</v>
      </c>
      <c r="C433" s="66">
        <v>1</v>
      </c>
      <c r="D433" s="66">
        <v>0</v>
      </c>
      <c r="E433" s="56" t="s">
        <v>714</v>
      </c>
      <c r="F433" s="255" t="str">
        <f t="shared" si="13"/>
        <v>3.2.1.0.301</v>
      </c>
      <c r="G433" s="94"/>
      <c r="H433" s="94"/>
      <c r="I433" s="94"/>
      <c r="J433" s="92" t="str">
        <f>IFERROR(LOOKUP("X",M433:AT433,M$1:AT$1),"--")</f>
        <v>E-MEP</v>
      </c>
      <c r="K433" s="97" t="s">
        <v>1080</v>
      </c>
      <c r="L433" s="134" t="s">
        <v>1081</v>
      </c>
      <c r="M433" s="70"/>
      <c r="O433" s="70"/>
      <c r="P433" s="70" t="s">
        <v>123</v>
      </c>
      <c r="Q433" s="70"/>
      <c r="R433" s="70"/>
      <c r="S433" s="70"/>
      <c r="T433" s="70"/>
      <c r="AC433" s="70"/>
      <c r="AQ433" s="70"/>
      <c r="AR433" s="70"/>
      <c r="AU433" s="89" t="s">
        <v>1082</v>
      </c>
      <c r="AV433" s="71" t="s">
        <v>1083</v>
      </c>
      <c r="AW433" s="20" t="s">
        <v>703</v>
      </c>
      <c r="AX433" s="20" t="s">
        <v>704</v>
      </c>
      <c r="AY433" s="66"/>
    </row>
    <row r="434" spans="1:51" hidden="1" outlineLevel="4" x14ac:dyDescent="0.2">
      <c r="A434" s="66">
        <v>3</v>
      </c>
      <c r="B434" s="66">
        <v>2</v>
      </c>
      <c r="C434" s="66">
        <v>1</v>
      </c>
      <c r="D434" s="66">
        <v>0</v>
      </c>
      <c r="E434" s="56" t="s">
        <v>719</v>
      </c>
      <c r="F434" s="255" t="str">
        <f t="shared" si="13"/>
        <v>3.2.1.0.302</v>
      </c>
      <c r="G434" s="94"/>
      <c r="H434" s="94"/>
      <c r="I434" s="94"/>
      <c r="J434" s="92" t="str">
        <f>IFERROR(LOOKUP("X",M434:AT434,M$1:AT$1),"--")</f>
        <v>E-MEP</v>
      </c>
      <c r="K434" s="97" t="s">
        <v>1084</v>
      </c>
      <c r="L434" s="134" t="s">
        <v>1085</v>
      </c>
      <c r="M434" s="70"/>
      <c r="O434" s="70"/>
      <c r="P434" s="70" t="s">
        <v>123</v>
      </c>
      <c r="Q434" s="70"/>
      <c r="R434" s="70"/>
      <c r="S434" s="70"/>
      <c r="T434" s="70"/>
      <c r="AC434" s="70"/>
      <c r="AQ434" s="70"/>
      <c r="AR434" s="70"/>
      <c r="AU434" s="89" t="s">
        <v>967</v>
      </c>
      <c r="AV434" s="71" t="s">
        <v>968</v>
      </c>
      <c r="AW434" s="20" t="s">
        <v>703</v>
      </c>
      <c r="AX434" s="20" t="s">
        <v>704</v>
      </c>
      <c r="AY434" s="66" t="s">
        <v>123</v>
      </c>
    </row>
    <row r="435" spans="1:51" hidden="1" outlineLevel="5" x14ac:dyDescent="0.2">
      <c r="A435" s="201"/>
      <c r="B435" s="201"/>
      <c r="C435" s="201"/>
      <c r="D435" s="201"/>
      <c r="E435" s="201"/>
      <c r="F435" s="256"/>
      <c r="G435" s="193" t="s">
        <v>899</v>
      </c>
      <c r="H435" s="196" t="s">
        <v>138</v>
      </c>
      <c r="I435" s="193" t="str">
        <f>F434&amp;"."&amp;Table2[[#This Row],[Deliverable Type]]&amp;"."&amp;Table2[[#This Row],[Deliverable ID]]</f>
        <v>3.2.1.0.302.DE.001</v>
      </c>
      <c r="J435" s="194" t="str">
        <f>J434</f>
        <v>E-MEP</v>
      </c>
      <c r="K435" s="206" t="s">
        <v>969</v>
      </c>
      <c r="L435" s="206" t="s">
        <v>970</v>
      </c>
      <c r="M435" s="203"/>
      <c r="N435" s="204"/>
      <c r="O435" s="204"/>
      <c r="P435" s="204"/>
      <c r="Q435" s="204"/>
      <c r="R435" s="204"/>
      <c r="S435" s="204"/>
      <c r="T435" s="204"/>
      <c r="U435" s="204"/>
      <c r="V435" s="204"/>
      <c r="W435" s="204"/>
      <c r="X435" s="204"/>
      <c r="Y435" s="204"/>
      <c r="Z435" s="204"/>
      <c r="AA435" s="204"/>
      <c r="AB435" s="204"/>
      <c r="AC435" s="203"/>
      <c r="AD435" s="204"/>
      <c r="AE435" s="204"/>
      <c r="AF435" s="204"/>
      <c r="AG435" s="204"/>
      <c r="AH435" s="204"/>
      <c r="AI435" s="204"/>
      <c r="AJ435" s="204"/>
      <c r="AK435" s="204"/>
      <c r="AL435" s="204"/>
      <c r="AM435" s="204"/>
      <c r="AN435" s="204"/>
      <c r="AO435" s="204"/>
      <c r="AP435" s="204"/>
      <c r="AQ435" s="203"/>
      <c r="AR435" s="203"/>
      <c r="AS435" s="204"/>
      <c r="AT435" s="204"/>
      <c r="AU435" s="207" t="s">
        <v>902</v>
      </c>
      <c r="AV435" s="208" t="s">
        <v>903</v>
      </c>
      <c r="AW435" s="20" t="s">
        <v>703</v>
      </c>
      <c r="AX435" s="20" t="s">
        <v>704</v>
      </c>
    </row>
    <row r="436" spans="1:51" ht="20.399999999999999" hidden="1" outlineLevel="4" x14ac:dyDescent="0.2">
      <c r="A436" s="66">
        <v>3</v>
      </c>
      <c r="B436" s="66">
        <v>2</v>
      </c>
      <c r="C436" s="66">
        <v>1</v>
      </c>
      <c r="D436" s="66">
        <v>0</v>
      </c>
      <c r="E436" s="56">
        <v>401</v>
      </c>
      <c r="F436" s="255" t="str">
        <f t="shared" si="13"/>
        <v>3.2.1.0.401</v>
      </c>
      <c r="G436" s="94"/>
      <c r="H436" s="94"/>
      <c r="I436" s="94"/>
      <c r="J436" s="92" t="str">
        <f>IFERROR(LOOKUP("X",M436:AT436,M$1:AT$1),"--")</f>
        <v>E-MEP</v>
      </c>
      <c r="K436" s="97" t="s">
        <v>1086</v>
      </c>
      <c r="L436" s="134" t="s">
        <v>1087</v>
      </c>
      <c r="M436" s="70"/>
      <c r="O436" s="70"/>
      <c r="P436" s="70" t="s">
        <v>123</v>
      </c>
      <c r="Q436" s="70"/>
      <c r="R436" s="70"/>
      <c r="S436" s="70"/>
      <c r="T436" s="70"/>
      <c r="AC436" s="70"/>
      <c r="AQ436" s="70"/>
      <c r="AR436" s="70"/>
      <c r="AU436" s="89" t="s">
        <v>1088</v>
      </c>
      <c r="AV436" s="71" t="s">
        <v>1089</v>
      </c>
      <c r="AW436" s="22" t="s">
        <v>707</v>
      </c>
      <c r="AX436" s="22" t="s">
        <v>708</v>
      </c>
      <c r="AY436" s="66"/>
    </row>
    <row r="437" spans="1:51" hidden="1" outlineLevel="5" x14ac:dyDescent="0.2">
      <c r="A437" s="201"/>
      <c r="B437" s="201"/>
      <c r="C437" s="201"/>
      <c r="D437" s="201"/>
      <c r="E437" s="201"/>
      <c r="F437" s="256"/>
      <c r="G437" s="193" t="s">
        <v>253</v>
      </c>
      <c r="H437" s="196" t="s">
        <v>138</v>
      </c>
      <c r="I437" s="193" t="str">
        <f>F436&amp;"."&amp;Table2[[#This Row],[Deliverable Type]]&amp;"."&amp;Table2[[#This Row],[Deliverable ID]]</f>
        <v>3.2.1.0.401.RP.001</v>
      </c>
      <c r="J437" s="194" t="str">
        <f>J436</f>
        <v>E-MEP</v>
      </c>
      <c r="K437" s="206" t="s">
        <v>1090</v>
      </c>
      <c r="L437" s="212" t="s">
        <v>1091</v>
      </c>
      <c r="M437" s="203"/>
      <c r="N437" s="204"/>
      <c r="O437" s="204"/>
      <c r="P437" s="204"/>
      <c r="Q437" s="204"/>
      <c r="R437" s="204"/>
      <c r="S437" s="204"/>
      <c r="T437" s="204"/>
      <c r="U437" s="204"/>
      <c r="V437" s="204"/>
      <c r="W437" s="204"/>
      <c r="X437" s="204"/>
      <c r="Y437" s="204"/>
      <c r="Z437" s="204"/>
      <c r="AA437" s="204"/>
      <c r="AB437" s="204"/>
      <c r="AC437" s="203"/>
      <c r="AD437" s="204"/>
      <c r="AE437" s="204"/>
      <c r="AF437" s="204"/>
      <c r="AG437" s="204"/>
      <c r="AH437" s="204"/>
      <c r="AI437" s="204"/>
      <c r="AJ437" s="204"/>
      <c r="AK437" s="204"/>
      <c r="AL437" s="204"/>
      <c r="AM437" s="204"/>
      <c r="AN437" s="204"/>
      <c r="AO437" s="204"/>
      <c r="AP437" s="204"/>
      <c r="AQ437" s="203"/>
      <c r="AR437" s="203"/>
      <c r="AS437" s="204"/>
      <c r="AT437" s="204"/>
      <c r="AU437" s="207" t="s">
        <v>902</v>
      </c>
      <c r="AV437" s="208" t="s">
        <v>903</v>
      </c>
      <c r="AW437" s="20" t="s">
        <v>703</v>
      </c>
      <c r="AX437" s="20" t="s">
        <v>704</v>
      </c>
    </row>
    <row r="438" spans="1:51" hidden="1" outlineLevel="2" x14ac:dyDescent="0.2">
      <c r="A438" s="26">
        <v>3</v>
      </c>
      <c r="B438" s="26">
        <v>3</v>
      </c>
      <c r="C438" s="26">
        <v>1</v>
      </c>
      <c r="D438" s="26">
        <v>0</v>
      </c>
      <c r="E438" s="236" t="s">
        <v>138</v>
      </c>
      <c r="F438" s="27" t="str">
        <f t="shared" si="13"/>
        <v>3.3.1.0.001</v>
      </c>
      <c r="G438" s="104"/>
      <c r="H438" s="104"/>
      <c r="I438" s="104"/>
      <c r="J438" s="157"/>
      <c r="K438" s="104" t="s">
        <v>551</v>
      </c>
      <c r="L438" s="72" t="s">
        <v>551</v>
      </c>
      <c r="M438" s="104"/>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104"/>
      <c r="AW438" s="72"/>
      <c r="AX438" s="72"/>
    </row>
    <row r="439" spans="1:51" hidden="1" outlineLevel="2" x14ac:dyDescent="0.2">
      <c r="A439" s="26">
        <v>3</v>
      </c>
      <c r="B439" s="26">
        <v>3</v>
      </c>
      <c r="C439" s="26">
        <v>2</v>
      </c>
      <c r="D439" s="26">
        <v>0</v>
      </c>
      <c r="E439" s="236" t="s">
        <v>138</v>
      </c>
      <c r="F439" s="27" t="str">
        <f t="shared" si="13"/>
        <v>3.3.2.0.001</v>
      </c>
      <c r="G439" s="104"/>
      <c r="H439" s="104"/>
      <c r="I439" s="104"/>
      <c r="J439" s="157"/>
      <c r="K439" s="104" t="s">
        <v>552</v>
      </c>
      <c r="L439" s="72" t="s">
        <v>553</v>
      </c>
      <c r="M439" s="104"/>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104"/>
      <c r="AW439" s="72"/>
      <c r="AX439" s="72"/>
    </row>
    <row r="440" spans="1:51" hidden="1" outlineLevel="2" x14ac:dyDescent="0.2">
      <c r="A440" s="26">
        <v>3</v>
      </c>
      <c r="B440" s="26">
        <v>3</v>
      </c>
      <c r="C440" s="26">
        <v>3</v>
      </c>
      <c r="D440" s="26">
        <v>0</v>
      </c>
      <c r="E440" s="236" t="s">
        <v>138</v>
      </c>
      <c r="F440" s="27" t="str">
        <f t="shared" si="13"/>
        <v>3.3.3.0.001</v>
      </c>
      <c r="G440" s="104"/>
      <c r="H440" s="104"/>
      <c r="I440" s="104"/>
      <c r="J440" s="157"/>
      <c r="K440" s="104" t="s">
        <v>554</v>
      </c>
      <c r="L440" s="72" t="s">
        <v>555</v>
      </c>
      <c r="M440" s="104"/>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104"/>
      <c r="AW440" s="72"/>
      <c r="AX440" s="72"/>
    </row>
    <row r="441" spans="1:51" hidden="1" outlineLevel="2" x14ac:dyDescent="0.2">
      <c r="A441" s="26">
        <v>3</v>
      </c>
      <c r="B441" s="26">
        <v>3</v>
      </c>
      <c r="C441" s="26">
        <v>4</v>
      </c>
      <c r="D441" s="26">
        <v>0</v>
      </c>
      <c r="E441" s="236" t="s">
        <v>138</v>
      </c>
      <c r="F441" s="27" t="str">
        <f t="shared" si="13"/>
        <v>3.3.4.0.001</v>
      </c>
      <c r="G441" s="104"/>
      <c r="H441" s="104"/>
      <c r="I441" s="104"/>
      <c r="J441" s="157"/>
      <c r="K441" s="104" t="s">
        <v>1092</v>
      </c>
      <c r="L441" s="72" t="s">
        <v>557</v>
      </c>
      <c r="M441" s="104"/>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104"/>
      <c r="AW441" s="72"/>
      <c r="AX441" s="72"/>
    </row>
    <row r="442" spans="1:51" hidden="1" outlineLevel="2" x14ac:dyDescent="0.2">
      <c r="A442" s="26">
        <v>3</v>
      </c>
      <c r="B442" s="26">
        <v>3</v>
      </c>
      <c r="C442" s="26">
        <v>5</v>
      </c>
      <c r="D442" s="26">
        <v>0</v>
      </c>
      <c r="E442" s="236" t="s">
        <v>138</v>
      </c>
      <c r="F442" s="27" t="str">
        <f t="shared" si="13"/>
        <v>3.3.5.0.001</v>
      </c>
      <c r="G442" s="104"/>
      <c r="H442" s="104"/>
      <c r="I442" s="104"/>
      <c r="J442" s="157"/>
      <c r="K442" s="104" t="s">
        <v>558</v>
      </c>
      <c r="L442" s="72" t="s">
        <v>558</v>
      </c>
      <c r="M442" s="104"/>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104"/>
      <c r="AW442" s="72"/>
      <c r="AX442" s="72"/>
    </row>
    <row r="443" spans="1:51" hidden="1" outlineLevel="2" x14ac:dyDescent="0.2">
      <c r="A443" s="26">
        <v>3</v>
      </c>
      <c r="B443" s="26">
        <v>3</v>
      </c>
      <c r="C443" s="26">
        <v>6</v>
      </c>
      <c r="D443" s="26">
        <v>0</v>
      </c>
      <c r="E443" s="236" t="s">
        <v>138</v>
      </c>
      <c r="F443" s="27" t="str">
        <f t="shared" si="13"/>
        <v>3.3.6.0.001</v>
      </c>
      <c r="G443" s="104"/>
      <c r="H443" s="104"/>
      <c r="I443" s="104"/>
      <c r="J443" s="157"/>
      <c r="K443" s="104" t="s">
        <v>559</v>
      </c>
      <c r="L443" s="72" t="s">
        <v>560</v>
      </c>
      <c r="M443" s="104"/>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104"/>
      <c r="AW443" s="72"/>
      <c r="AX443" s="72"/>
    </row>
    <row r="444" spans="1:51" hidden="1" outlineLevel="1" x14ac:dyDescent="0.2">
      <c r="A444" s="24">
        <v>3</v>
      </c>
      <c r="B444" s="24">
        <v>4</v>
      </c>
      <c r="C444" s="24">
        <v>0</v>
      </c>
      <c r="D444" s="24">
        <v>0</v>
      </c>
      <c r="E444" s="235" t="s">
        <v>138</v>
      </c>
      <c r="F444" s="25" t="str">
        <f t="shared" si="13"/>
        <v>3.4.0.0.001</v>
      </c>
      <c r="G444" s="103"/>
      <c r="H444" s="103"/>
      <c r="I444" s="103"/>
      <c r="J444" s="156"/>
      <c r="K444" s="173" t="s">
        <v>561</v>
      </c>
      <c r="L444" s="74" t="s">
        <v>562</v>
      </c>
      <c r="M444" s="103"/>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103"/>
      <c r="AW444" s="74" t="s">
        <v>691</v>
      </c>
      <c r="AX444" s="74" t="s">
        <v>692</v>
      </c>
    </row>
    <row r="445" spans="1:51" ht="20.399999999999999" hidden="1" outlineLevel="4" x14ac:dyDescent="0.2">
      <c r="A445" s="66">
        <v>3</v>
      </c>
      <c r="B445" s="66">
        <v>4</v>
      </c>
      <c r="C445" s="66">
        <v>0</v>
      </c>
      <c r="D445" s="66">
        <v>0</v>
      </c>
      <c r="E445" s="56" t="s">
        <v>772</v>
      </c>
      <c r="F445" s="255" t="str">
        <f t="shared" si="13"/>
        <v>3.4.0.0.101</v>
      </c>
      <c r="G445" s="94"/>
      <c r="H445" s="94"/>
      <c r="I445" s="94"/>
      <c r="J445" s="92" t="str">
        <f>IFERROR(LOOKUP("X",M445:AT445,M$1:AT$1),"--")</f>
        <v>A-ALA</v>
      </c>
      <c r="K445" s="97" t="s">
        <v>1093</v>
      </c>
      <c r="L445" s="128" t="s">
        <v>1094</v>
      </c>
      <c r="M445" s="70"/>
      <c r="N445" s="70" t="s">
        <v>123</v>
      </c>
      <c r="AC445" s="70"/>
      <c r="AQ445" s="70"/>
      <c r="AR445" s="70"/>
      <c r="AU445" s="89" t="s">
        <v>1095</v>
      </c>
      <c r="AV445" s="71" t="s">
        <v>1096</v>
      </c>
      <c r="AW445" s="16" t="s">
        <v>695</v>
      </c>
      <c r="AX445" s="16" t="s">
        <v>696</v>
      </c>
      <c r="AY445" s="66" t="s">
        <v>123</v>
      </c>
    </row>
    <row r="446" spans="1:51" ht="11.25" hidden="1" customHeight="1" outlineLevel="5" x14ac:dyDescent="0.2">
      <c r="A446" s="201"/>
      <c r="B446" s="201"/>
      <c r="C446" s="201"/>
      <c r="D446" s="201"/>
      <c r="E446" s="201"/>
      <c r="F446" s="256"/>
      <c r="G446" s="193" t="s">
        <v>164</v>
      </c>
      <c r="H446" s="196" t="s">
        <v>138</v>
      </c>
      <c r="I446" s="193" t="str">
        <f>F445&amp;"."&amp;Table2[[#This Row],[Deliverable Type]]&amp;"."&amp;Table2[[#This Row],[Deliverable ID]]</f>
        <v>3.4.0.0.101.PP.001</v>
      </c>
      <c r="J446" s="194" t="str">
        <f>J445</f>
        <v>A-ALA</v>
      </c>
      <c r="K446" s="206" t="s">
        <v>1097</v>
      </c>
      <c r="L446" s="213" t="s">
        <v>1098</v>
      </c>
      <c r="M446" s="203"/>
      <c r="N446" s="204"/>
      <c r="O446" s="204"/>
      <c r="P446" s="204"/>
      <c r="Q446" s="204"/>
      <c r="R446" s="204"/>
      <c r="S446" s="204"/>
      <c r="T446" s="204"/>
      <c r="U446" s="204"/>
      <c r="V446" s="204"/>
      <c r="W446" s="204"/>
      <c r="X446" s="204"/>
      <c r="Y446" s="204"/>
      <c r="Z446" s="204"/>
      <c r="AA446" s="204"/>
      <c r="AB446" s="204"/>
      <c r="AC446" s="203"/>
      <c r="AD446" s="204"/>
      <c r="AE446" s="204"/>
      <c r="AF446" s="204"/>
      <c r="AG446" s="204"/>
      <c r="AH446" s="204"/>
      <c r="AI446" s="204"/>
      <c r="AJ446" s="204"/>
      <c r="AK446" s="204"/>
      <c r="AL446" s="204"/>
      <c r="AM446" s="204"/>
      <c r="AN446" s="204"/>
      <c r="AO446" s="204"/>
      <c r="AP446" s="204"/>
      <c r="AQ446" s="203"/>
      <c r="AR446" s="203"/>
      <c r="AS446" s="204"/>
      <c r="AT446" s="204"/>
      <c r="AU446" s="207" t="s">
        <v>151</v>
      </c>
      <c r="AV446" s="208" t="s">
        <v>550</v>
      </c>
      <c r="AW446" s="16" t="s">
        <v>695</v>
      </c>
      <c r="AX446" s="16" t="s">
        <v>696</v>
      </c>
    </row>
    <row r="447" spans="1:51" ht="11.25" hidden="1" customHeight="1" outlineLevel="5" x14ac:dyDescent="0.2">
      <c r="A447" s="201"/>
      <c r="B447" s="201"/>
      <c r="C447" s="201"/>
      <c r="D447" s="201"/>
      <c r="E447" s="201"/>
      <c r="F447" s="256"/>
      <c r="G447" s="193" t="s">
        <v>412</v>
      </c>
      <c r="H447" s="196" t="s">
        <v>229</v>
      </c>
      <c r="I447" s="193" t="str">
        <f>F445&amp;"."&amp;Table2[[#This Row],[Deliverable Type]]&amp;"."&amp;Table2[[#This Row],[Deliverable ID]]</f>
        <v>3.4.0.0.101.DR.002</v>
      </c>
      <c r="J447" s="194" t="str">
        <f>J445</f>
        <v>A-ALA</v>
      </c>
      <c r="K447" s="206" t="s">
        <v>1099</v>
      </c>
      <c r="L447" s="213" t="s">
        <v>1100</v>
      </c>
      <c r="M447" s="203"/>
      <c r="N447" s="204"/>
      <c r="O447" s="204"/>
      <c r="P447" s="204"/>
      <c r="Q447" s="204"/>
      <c r="R447" s="204"/>
      <c r="S447" s="204"/>
      <c r="T447" s="204"/>
      <c r="U447" s="204"/>
      <c r="V447" s="204"/>
      <c r="W447" s="204"/>
      <c r="X447" s="204"/>
      <c r="Y447" s="204"/>
      <c r="Z447" s="204"/>
      <c r="AA447" s="204"/>
      <c r="AB447" s="204"/>
      <c r="AC447" s="203"/>
      <c r="AD447" s="204"/>
      <c r="AE447" s="204"/>
      <c r="AF447" s="204"/>
      <c r="AG447" s="204"/>
      <c r="AH447" s="204"/>
      <c r="AI447" s="204"/>
      <c r="AJ447" s="204"/>
      <c r="AK447" s="204"/>
      <c r="AL447" s="204"/>
      <c r="AM447" s="204"/>
      <c r="AN447" s="204"/>
      <c r="AO447" s="204"/>
      <c r="AP447" s="204"/>
      <c r="AQ447" s="203"/>
      <c r="AR447" s="203"/>
      <c r="AS447" s="204"/>
      <c r="AT447" s="204"/>
      <c r="AU447" s="207" t="s">
        <v>880</v>
      </c>
      <c r="AV447" s="208" t="s">
        <v>881</v>
      </c>
      <c r="AW447" s="16" t="s">
        <v>695</v>
      </c>
      <c r="AX447" s="16" t="s">
        <v>696</v>
      </c>
    </row>
    <row r="448" spans="1:51" ht="11.25" hidden="1" customHeight="1" outlineLevel="5" x14ac:dyDescent="0.2">
      <c r="A448" s="201"/>
      <c r="B448" s="201"/>
      <c r="C448" s="201"/>
      <c r="D448" s="201"/>
      <c r="E448" s="201"/>
      <c r="F448" s="256"/>
      <c r="G448" s="193" t="s">
        <v>412</v>
      </c>
      <c r="H448" s="196" t="s">
        <v>231</v>
      </c>
      <c r="I448" s="193" t="str">
        <f>F445&amp;"."&amp;Table2[[#This Row],[Deliverable Type]]&amp;"."&amp;Table2[[#This Row],[Deliverable ID]]</f>
        <v>3.4.0.0.101.DR.003</v>
      </c>
      <c r="J448" s="194" t="str">
        <f>J446</f>
        <v>A-ALA</v>
      </c>
      <c r="K448" s="206" t="s">
        <v>1101</v>
      </c>
      <c r="L448" s="213" t="s">
        <v>1102</v>
      </c>
      <c r="M448" s="203"/>
      <c r="N448" s="204"/>
      <c r="O448" s="204"/>
      <c r="P448" s="204"/>
      <c r="Q448" s="204"/>
      <c r="R448" s="204"/>
      <c r="S448" s="204"/>
      <c r="T448" s="204"/>
      <c r="U448" s="204"/>
      <c r="V448" s="204"/>
      <c r="W448" s="204"/>
      <c r="X448" s="204"/>
      <c r="Y448" s="204"/>
      <c r="Z448" s="204"/>
      <c r="AA448" s="204"/>
      <c r="AB448" s="204"/>
      <c r="AC448" s="203"/>
      <c r="AD448" s="204"/>
      <c r="AE448" s="204"/>
      <c r="AF448" s="204"/>
      <c r="AG448" s="204"/>
      <c r="AH448" s="204"/>
      <c r="AI448" s="204"/>
      <c r="AJ448" s="204"/>
      <c r="AK448" s="204"/>
      <c r="AL448" s="204"/>
      <c r="AM448" s="204"/>
      <c r="AN448" s="204"/>
      <c r="AO448" s="204"/>
      <c r="AP448" s="204"/>
      <c r="AQ448" s="203"/>
      <c r="AR448" s="203"/>
      <c r="AS448" s="204"/>
      <c r="AT448" s="204"/>
      <c r="AU448" s="207" t="s">
        <v>880</v>
      </c>
      <c r="AV448" s="208" t="s">
        <v>881</v>
      </c>
      <c r="AW448" s="16" t="s">
        <v>695</v>
      </c>
      <c r="AX448" s="16" t="s">
        <v>696</v>
      </c>
    </row>
    <row r="449" spans="1:51" ht="11.25" hidden="1" customHeight="1" outlineLevel="5" x14ac:dyDescent="0.2">
      <c r="A449" s="201"/>
      <c r="B449" s="201"/>
      <c r="C449" s="201"/>
      <c r="D449" s="201"/>
      <c r="E449" s="201"/>
      <c r="F449" s="256"/>
      <c r="G449" s="193" t="s">
        <v>164</v>
      </c>
      <c r="H449" s="196" t="s">
        <v>234</v>
      </c>
      <c r="I449" s="193" t="str">
        <f>F445&amp;"."&amp;Table2[[#This Row],[Deliverable Type]]&amp;"."&amp;Table2[[#This Row],[Deliverable ID]]</f>
        <v>3.4.0.0.101.PP.004</v>
      </c>
      <c r="J449" s="194" t="str">
        <f>J447</f>
        <v>A-ALA</v>
      </c>
      <c r="K449" s="206" t="s">
        <v>1103</v>
      </c>
      <c r="L449" s="213" t="s">
        <v>1104</v>
      </c>
      <c r="M449" s="203"/>
      <c r="N449" s="204"/>
      <c r="O449" s="204"/>
      <c r="P449" s="204"/>
      <c r="Q449" s="204"/>
      <c r="R449" s="204"/>
      <c r="S449" s="204"/>
      <c r="T449" s="204"/>
      <c r="U449" s="204"/>
      <c r="V449" s="204"/>
      <c r="W449" s="204"/>
      <c r="X449" s="204"/>
      <c r="Y449" s="204"/>
      <c r="Z449" s="204"/>
      <c r="AA449" s="204"/>
      <c r="AB449" s="204"/>
      <c r="AC449" s="203"/>
      <c r="AD449" s="204"/>
      <c r="AE449" s="204"/>
      <c r="AF449" s="204"/>
      <c r="AG449" s="204"/>
      <c r="AH449" s="204"/>
      <c r="AI449" s="204"/>
      <c r="AJ449" s="204"/>
      <c r="AK449" s="204"/>
      <c r="AL449" s="204"/>
      <c r="AM449" s="204"/>
      <c r="AN449" s="204"/>
      <c r="AO449" s="204"/>
      <c r="AP449" s="204"/>
      <c r="AQ449" s="203"/>
      <c r="AR449" s="203"/>
      <c r="AS449" s="204"/>
      <c r="AT449" s="204"/>
      <c r="AU449" s="207" t="s">
        <v>429</v>
      </c>
      <c r="AV449" s="208" t="s">
        <v>550</v>
      </c>
      <c r="AW449" s="16" t="s">
        <v>695</v>
      </c>
      <c r="AX449" s="16" t="s">
        <v>696</v>
      </c>
    </row>
    <row r="450" spans="1:51" ht="20.399999999999999" hidden="1" outlineLevel="4" x14ac:dyDescent="0.2">
      <c r="A450" s="66">
        <v>3</v>
      </c>
      <c r="B450" s="66">
        <v>4</v>
      </c>
      <c r="C450" s="66">
        <v>0</v>
      </c>
      <c r="D450" s="66">
        <v>0</v>
      </c>
      <c r="E450" s="56" t="s">
        <v>722</v>
      </c>
      <c r="F450" s="255" t="str">
        <f t="shared" si="13"/>
        <v>3.4.0.0.201</v>
      </c>
      <c r="G450" s="94"/>
      <c r="H450" s="94"/>
      <c r="I450" s="94"/>
      <c r="J450" s="92" t="str">
        <f>IFERROR(LOOKUP("X",M450:AT450,M$1:AT$1),"--")</f>
        <v>A-ALA</v>
      </c>
      <c r="K450" s="97" t="s">
        <v>1105</v>
      </c>
      <c r="L450" s="134" t="s">
        <v>1106</v>
      </c>
      <c r="M450" s="70"/>
      <c r="N450" s="70" t="s">
        <v>123</v>
      </c>
      <c r="AC450" s="70"/>
      <c r="AQ450" s="70"/>
      <c r="AR450" s="70"/>
      <c r="AU450" s="89" t="s">
        <v>1107</v>
      </c>
      <c r="AV450" s="71" t="s">
        <v>1108</v>
      </c>
      <c r="AW450" s="18" t="s">
        <v>699</v>
      </c>
      <c r="AX450" s="18" t="s">
        <v>700</v>
      </c>
      <c r="AY450" s="66"/>
    </row>
    <row r="451" spans="1:51" ht="20.399999999999999" hidden="1" outlineLevel="4" x14ac:dyDescent="0.2">
      <c r="A451" s="66">
        <v>3</v>
      </c>
      <c r="B451" s="66">
        <v>1</v>
      </c>
      <c r="C451" s="66">
        <v>1</v>
      </c>
      <c r="D451" s="66">
        <v>0</v>
      </c>
      <c r="E451" s="56" t="s">
        <v>714</v>
      </c>
      <c r="F451" s="255" t="str">
        <f t="shared" si="13"/>
        <v>3.1.1.0.301</v>
      </c>
      <c r="G451" s="94"/>
      <c r="H451" s="94"/>
      <c r="I451" s="94"/>
      <c r="J451" s="92" t="str">
        <f>IFERROR(LOOKUP("X",M451:AT451,M$1:AT$1),"--")</f>
        <v>A-ALA</v>
      </c>
      <c r="K451" s="97" t="s">
        <v>1109</v>
      </c>
      <c r="L451" s="134" t="s">
        <v>1110</v>
      </c>
      <c r="M451" s="70"/>
      <c r="N451" s="70" t="s">
        <v>123</v>
      </c>
      <c r="AC451" s="70"/>
      <c r="AQ451" s="70"/>
      <c r="AR451" s="70"/>
      <c r="AU451" s="89" t="s">
        <v>1107</v>
      </c>
      <c r="AV451" s="71" t="s">
        <v>1108</v>
      </c>
      <c r="AW451" s="20" t="s">
        <v>703</v>
      </c>
      <c r="AX451" s="20" t="s">
        <v>704</v>
      </c>
      <c r="AY451" s="66"/>
    </row>
    <row r="452" spans="1:51" hidden="1" outlineLevel="4" x14ac:dyDescent="0.2">
      <c r="A452" s="66">
        <v>3</v>
      </c>
      <c r="B452" s="66">
        <v>1</v>
      </c>
      <c r="C452" s="66">
        <v>1</v>
      </c>
      <c r="D452" s="66">
        <v>0</v>
      </c>
      <c r="E452" s="56" t="s">
        <v>719</v>
      </c>
      <c r="F452" s="255" t="str">
        <f t="shared" si="13"/>
        <v>3.1.1.0.302</v>
      </c>
      <c r="G452" s="94"/>
      <c r="H452" s="94"/>
      <c r="I452" s="94"/>
      <c r="J452" s="92" t="str">
        <f>IFERROR(LOOKUP("X",M452:AT452,M$1:AT$1),"--")</f>
        <v>A-ALA</v>
      </c>
      <c r="K452" s="97" t="s">
        <v>1111</v>
      </c>
      <c r="L452" s="134" t="s">
        <v>1112</v>
      </c>
      <c r="M452" s="70"/>
      <c r="N452" s="70" t="s">
        <v>123</v>
      </c>
      <c r="AC452" s="70"/>
      <c r="AQ452" s="70"/>
      <c r="AR452" s="70"/>
      <c r="AU452" s="89" t="s">
        <v>967</v>
      </c>
      <c r="AV452" s="71" t="s">
        <v>968</v>
      </c>
      <c r="AW452" s="20" t="s">
        <v>703</v>
      </c>
      <c r="AX452" s="20" t="s">
        <v>704</v>
      </c>
      <c r="AY452" s="66" t="s">
        <v>123</v>
      </c>
    </row>
    <row r="453" spans="1:51" hidden="1" outlineLevel="5" x14ac:dyDescent="0.2">
      <c r="A453" s="201"/>
      <c r="B453" s="201"/>
      <c r="C453" s="201"/>
      <c r="D453" s="201"/>
      <c r="E453" s="201"/>
      <c r="F453" s="256"/>
      <c r="G453" s="193" t="s">
        <v>899</v>
      </c>
      <c r="H453" s="196" t="s">
        <v>138</v>
      </c>
      <c r="I453" s="193" t="str">
        <f>F452&amp;"."&amp;Table2[[#This Row],[Deliverable Type]]&amp;"."&amp;Table2[[#This Row],[Deliverable ID]]</f>
        <v>3.1.1.0.302.DE.001</v>
      </c>
      <c r="J453" s="194" t="str">
        <f>J452</f>
        <v>A-ALA</v>
      </c>
      <c r="K453" s="206" t="s">
        <v>969</v>
      </c>
      <c r="L453" s="212" t="s">
        <v>970</v>
      </c>
      <c r="M453" s="203"/>
      <c r="N453" s="204"/>
      <c r="O453" s="204"/>
      <c r="P453" s="204"/>
      <c r="Q453" s="204"/>
      <c r="R453" s="204"/>
      <c r="S453" s="204"/>
      <c r="T453" s="204"/>
      <c r="U453" s="204"/>
      <c r="V453" s="204"/>
      <c r="W453" s="204"/>
      <c r="X453" s="204"/>
      <c r="Y453" s="204"/>
      <c r="Z453" s="204"/>
      <c r="AA453" s="204"/>
      <c r="AB453" s="204"/>
      <c r="AC453" s="203"/>
      <c r="AD453" s="204"/>
      <c r="AE453" s="204"/>
      <c r="AF453" s="204"/>
      <c r="AG453" s="204"/>
      <c r="AH453" s="204"/>
      <c r="AI453" s="204"/>
      <c r="AJ453" s="204"/>
      <c r="AK453" s="204"/>
      <c r="AL453" s="204"/>
      <c r="AM453" s="204"/>
      <c r="AN453" s="204"/>
      <c r="AO453" s="204"/>
      <c r="AP453" s="204"/>
      <c r="AQ453" s="203"/>
      <c r="AR453" s="203"/>
      <c r="AS453" s="204"/>
      <c r="AT453" s="204"/>
      <c r="AU453" s="207" t="s">
        <v>902</v>
      </c>
      <c r="AV453" s="208" t="s">
        <v>903</v>
      </c>
      <c r="AW453" s="20" t="s">
        <v>703</v>
      </c>
      <c r="AX453" s="20" t="s">
        <v>704</v>
      </c>
    </row>
    <row r="454" spans="1:51" hidden="1" outlineLevel="1" x14ac:dyDescent="0.2">
      <c r="A454" s="24">
        <v>3</v>
      </c>
      <c r="B454" s="24">
        <v>8</v>
      </c>
      <c r="C454" s="24">
        <v>0</v>
      </c>
      <c r="D454" s="24">
        <v>0</v>
      </c>
      <c r="E454" s="235" t="s">
        <v>138</v>
      </c>
      <c r="F454" s="25" t="str">
        <f t="shared" si="13"/>
        <v>3.8.0.0.001</v>
      </c>
      <c r="G454" s="103"/>
      <c r="H454" s="103"/>
      <c r="I454" s="103"/>
      <c r="J454" s="156"/>
      <c r="K454" s="173" t="s">
        <v>323</v>
      </c>
      <c r="L454" s="74" t="s">
        <v>324</v>
      </c>
      <c r="M454" s="103"/>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103"/>
      <c r="AW454" s="74" t="s">
        <v>691</v>
      </c>
      <c r="AX454" s="74" t="s">
        <v>692</v>
      </c>
    </row>
    <row r="455" spans="1:51" hidden="1" outlineLevel="2" x14ac:dyDescent="0.2">
      <c r="A455" s="26">
        <v>3</v>
      </c>
      <c r="B455" s="26">
        <v>8</v>
      </c>
      <c r="C455" s="26">
        <v>1</v>
      </c>
      <c r="D455" s="26">
        <v>0</v>
      </c>
      <c r="E455" s="236" t="s">
        <v>138</v>
      </c>
      <c r="F455" s="27" t="str">
        <f t="shared" si="13"/>
        <v>3.8.1.0.001</v>
      </c>
      <c r="G455" s="104"/>
      <c r="H455" s="104"/>
      <c r="I455" s="104"/>
      <c r="J455" s="157"/>
      <c r="K455" s="104" t="s">
        <v>563</v>
      </c>
      <c r="L455" s="72" t="s">
        <v>563</v>
      </c>
      <c r="M455" s="104"/>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104"/>
      <c r="AW455" s="72"/>
      <c r="AX455" s="72"/>
    </row>
    <row r="456" spans="1:51" hidden="1" outlineLevel="4" x14ac:dyDescent="0.2">
      <c r="A456" s="66">
        <v>3</v>
      </c>
      <c r="B456" s="66">
        <v>1</v>
      </c>
      <c r="C456" s="66">
        <v>1</v>
      </c>
      <c r="D456" s="66">
        <v>0</v>
      </c>
      <c r="E456" s="56">
        <v>301</v>
      </c>
      <c r="F456" s="255" t="str">
        <f t="shared" si="13"/>
        <v>3.1.1.0.301</v>
      </c>
      <c r="G456" s="94"/>
      <c r="H456" s="94"/>
      <c r="I456" s="94"/>
      <c r="J456" s="92" t="str">
        <f>IFERROR(LOOKUP("X",M456:AT456,M$1:AT$1),"--")</f>
        <v>Q-QUA</v>
      </c>
      <c r="K456" s="97" t="s">
        <v>1113</v>
      </c>
      <c r="L456" s="122" t="s">
        <v>1114</v>
      </c>
      <c r="M456" s="70"/>
      <c r="N456" s="70"/>
      <c r="X456" s="70" t="s">
        <v>123</v>
      </c>
      <c r="AC456" s="70"/>
      <c r="AQ456" s="70"/>
      <c r="AR456" s="70"/>
      <c r="AU456" s="89"/>
      <c r="AV456" s="71"/>
      <c r="AW456" s="20" t="s">
        <v>703</v>
      </c>
      <c r="AX456" s="20" t="s">
        <v>704</v>
      </c>
      <c r="AY456" s="66" t="s">
        <v>123</v>
      </c>
    </row>
    <row r="457" spans="1:51" hidden="1" outlineLevel="2" x14ac:dyDescent="0.2">
      <c r="A457" s="26">
        <v>3</v>
      </c>
      <c r="B457" s="26">
        <v>8</v>
      </c>
      <c r="C457" s="26">
        <v>2</v>
      </c>
      <c r="D457" s="26">
        <v>0</v>
      </c>
      <c r="E457" s="236" t="s">
        <v>138</v>
      </c>
      <c r="F457" s="27" t="str">
        <f t="shared" si="13"/>
        <v>3.8.2.0.001</v>
      </c>
      <c r="G457" s="104"/>
      <c r="H457" s="104"/>
      <c r="I457" s="104"/>
      <c r="J457" s="157"/>
      <c r="K457" s="104" t="s">
        <v>564</v>
      </c>
      <c r="L457" s="72" t="s">
        <v>565</v>
      </c>
      <c r="M457" s="104"/>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104"/>
      <c r="AW457" s="72"/>
      <c r="AX457" s="72"/>
    </row>
    <row r="458" spans="1:51" hidden="1" outlineLevel="4" x14ac:dyDescent="0.2">
      <c r="A458" s="66">
        <v>3</v>
      </c>
      <c r="B458" s="66">
        <v>8</v>
      </c>
      <c r="C458" s="66">
        <v>2</v>
      </c>
      <c r="D458" s="66">
        <v>0</v>
      </c>
      <c r="E458" s="56" t="s">
        <v>722</v>
      </c>
      <c r="F458" s="255" t="str">
        <f t="shared" si="13"/>
        <v>3.8.2.0.201</v>
      </c>
      <c r="G458" s="94"/>
      <c r="H458" s="94"/>
      <c r="I458" s="94"/>
      <c r="J458" s="92" t="str">
        <f>IFERROR(LOOKUP("X",M458:AT458,M$1:AT$1),"--")</f>
        <v>S-HSA</v>
      </c>
      <c r="K458" s="97" t="s">
        <v>1115</v>
      </c>
      <c r="L458" s="128" t="s">
        <v>1116</v>
      </c>
      <c r="M458" s="70"/>
      <c r="N458" s="70"/>
      <c r="Y458" s="70" t="s">
        <v>123</v>
      </c>
      <c r="AC458" s="70"/>
      <c r="AQ458" s="70"/>
      <c r="AR458" s="70"/>
      <c r="AU458" s="89"/>
      <c r="AV458" s="71"/>
      <c r="AW458" s="18" t="s">
        <v>699</v>
      </c>
      <c r="AX458" s="18" t="s">
        <v>700</v>
      </c>
      <c r="AY458" s="66"/>
    </row>
    <row r="459" spans="1:51" hidden="1" outlineLevel="4" x14ac:dyDescent="0.2">
      <c r="A459" s="66">
        <v>3</v>
      </c>
      <c r="B459" s="66">
        <v>8</v>
      </c>
      <c r="C459" s="66">
        <v>2</v>
      </c>
      <c r="D459" s="66">
        <v>0</v>
      </c>
      <c r="E459" s="56" t="s">
        <v>729</v>
      </c>
      <c r="F459" s="255" t="str">
        <f t="shared" si="13"/>
        <v>3.8.2.0.202</v>
      </c>
      <c r="G459" s="94"/>
      <c r="H459" s="94"/>
      <c r="I459" s="94"/>
      <c r="J459" s="92" t="str">
        <f>IFERROR(LOOKUP("X",M459:AT459,M$1:AT$1),"--")</f>
        <v>A-ARG</v>
      </c>
      <c r="K459" s="97" t="s">
        <v>1117</v>
      </c>
      <c r="L459" s="134" t="s">
        <v>1118</v>
      </c>
      <c r="M459" s="70" t="s">
        <v>123</v>
      </c>
      <c r="N459" s="70"/>
      <c r="Y459" s="70"/>
      <c r="AC459" s="70"/>
      <c r="AQ459" s="70"/>
      <c r="AR459" s="70"/>
      <c r="AU459" s="89"/>
      <c r="AV459" s="71"/>
      <c r="AW459" s="18" t="s">
        <v>699</v>
      </c>
      <c r="AX459" s="18" t="s">
        <v>700</v>
      </c>
      <c r="AY459" s="66"/>
    </row>
    <row r="460" spans="1:51" hidden="1" outlineLevel="4" x14ac:dyDescent="0.2">
      <c r="A460" s="66">
        <v>3</v>
      </c>
      <c r="B460" s="66">
        <v>8</v>
      </c>
      <c r="C460" s="66">
        <v>2</v>
      </c>
      <c r="D460" s="66">
        <v>0</v>
      </c>
      <c r="E460" s="56" t="s">
        <v>734</v>
      </c>
      <c r="F460" s="255" t="str">
        <f t="shared" si="13"/>
        <v>3.8.2.0.203</v>
      </c>
      <c r="G460" s="94"/>
      <c r="H460" s="94"/>
      <c r="I460" s="94"/>
      <c r="J460" s="92" t="str">
        <f>IFERROR(LOOKUP("X",M460:AT460,M$1:AT$1),"--")</f>
        <v>M-AMA</v>
      </c>
      <c r="K460" s="97" t="s">
        <v>1119</v>
      </c>
      <c r="L460" s="132" t="s">
        <v>1120</v>
      </c>
      <c r="M460" s="70"/>
      <c r="N460" s="70"/>
      <c r="Y460" s="70"/>
      <c r="AC460" s="70"/>
      <c r="AD460" s="70" t="s">
        <v>123</v>
      </c>
      <c r="AQ460" s="70"/>
      <c r="AR460" s="70"/>
      <c r="AU460" s="89"/>
      <c r="AV460" s="71"/>
      <c r="AW460" s="18" t="s">
        <v>699</v>
      </c>
      <c r="AX460" s="18" t="s">
        <v>700</v>
      </c>
      <c r="AY460" s="66"/>
    </row>
    <row r="461" spans="1:51" hidden="1" outlineLevel="2" x14ac:dyDescent="0.2">
      <c r="A461" s="26">
        <v>3</v>
      </c>
      <c r="B461" s="26">
        <v>8</v>
      </c>
      <c r="C461" s="26">
        <v>3</v>
      </c>
      <c r="D461" s="26">
        <v>0</v>
      </c>
      <c r="E461" s="236" t="s">
        <v>138</v>
      </c>
      <c r="F461" s="27" t="str">
        <f t="shared" si="13"/>
        <v>3.8.3.0.001</v>
      </c>
      <c r="G461" s="104"/>
      <c r="H461" s="104"/>
      <c r="I461" s="104"/>
      <c r="J461" s="157"/>
      <c r="K461" s="104" t="s">
        <v>575</v>
      </c>
      <c r="L461" s="72" t="s">
        <v>576</v>
      </c>
      <c r="M461" s="104"/>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104"/>
      <c r="AW461" s="72"/>
      <c r="AX461" s="72"/>
    </row>
    <row r="462" spans="1:51" hidden="1" outlineLevel="3" x14ac:dyDescent="0.2">
      <c r="A462" s="73">
        <v>3</v>
      </c>
      <c r="B462" s="73">
        <v>8</v>
      </c>
      <c r="C462" s="73">
        <v>3</v>
      </c>
      <c r="D462" s="73">
        <v>1</v>
      </c>
      <c r="E462" s="237" t="s">
        <v>138</v>
      </c>
      <c r="F462" s="28" t="str">
        <f t="shared" si="13"/>
        <v>3.8.3.1.001</v>
      </c>
      <c r="G462" s="105"/>
      <c r="H462" s="105"/>
      <c r="I462" s="105"/>
      <c r="J462" s="158"/>
      <c r="K462" s="158" t="s">
        <v>577</v>
      </c>
      <c r="L462" s="73" t="s">
        <v>578</v>
      </c>
      <c r="M462" s="105"/>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105"/>
      <c r="AW462" s="286"/>
      <c r="AX462" s="286"/>
    </row>
    <row r="463" spans="1:51" ht="30.6" hidden="1" outlineLevel="4" x14ac:dyDescent="0.2">
      <c r="A463" s="66">
        <v>3</v>
      </c>
      <c r="B463" s="66">
        <v>8</v>
      </c>
      <c r="C463" s="66">
        <v>3</v>
      </c>
      <c r="D463" s="66">
        <v>1</v>
      </c>
      <c r="E463" s="56" t="s">
        <v>722</v>
      </c>
      <c r="F463" s="255" t="str">
        <f t="shared" si="13"/>
        <v>3.8.3.1.201</v>
      </c>
      <c r="G463" s="94"/>
      <c r="H463" s="94"/>
      <c r="I463" s="94"/>
      <c r="J463" s="92" t="str">
        <f>IFERROR(LOOKUP("X",M463:AT463,M$1:AT$1),"--")</f>
        <v>A-ARG</v>
      </c>
      <c r="K463" s="97" t="s">
        <v>1121</v>
      </c>
      <c r="L463" s="128" t="s">
        <v>1122</v>
      </c>
      <c r="M463" s="70" t="s">
        <v>123</v>
      </c>
      <c r="AC463" s="70"/>
      <c r="AQ463" s="70"/>
      <c r="AR463" s="70"/>
      <c r="AU463" s="64" t="s">
        <v>1123</v>
      </c>
      <c r="AV463" s="71" t="s">
        <v>1124</v>
      </c>
      <c r="AW463" s="18" t="s">
        <v>699</v>
      </c>
      <c r="AX463" s="18" t="s">
        <v>700</v>
      </c>
      <c r="AY463" s="66" t="s">
        <v>123</v>
      </c>
    </row>
    <row r="464" spans="1:51" ht="20.399999999999999" hidden="1" outlineLevel="5" x14ac:dyDescent="0.2">
      <c r="A464" s="201"/>
      <c r="B464" s="201"/>
      <c r="C464" s="201"/>
      <c r="D464" s="201"/>
      <c r="E464" s="201"/>
      <c r="F464" s="256"/>
      <c r="G464" s="193" t="s">
        <v>412</v>
      </c>
      <c r="H464" s="196" t="s">
        <v>138</v>
      </c>
      <c r="I464" s="193" t="str">
        <f>F463&amp;"."&amp;Table2[[#This Row],[Deliverable Type]]&amp;"."&amp;Table2[[#This Row],[Deliverable ID]]</f>
        <v>3.8.3.1.201.DR.001</v>
      </c>
      <c r="J464" s="194" t="str">
        <f>J463</f>
        <v>A-ARG</v>
      </c>
      <c r="K464" s="206" t="s">
        <v>1125</v>
      </c>
      <c r="L464" s="211" t="s">
        <v>1126</v>
      </c>
      <c r="M464" s="203"/>
      <c r="N464" s="204"/>
      <c r="O464" s="204"/>
      <c r="P464" s="204"/>
      <c r="Q464" s="204"/>
      <c r="R464" s="204"/>
      <c r="S464" s="204"/>
      <c r="T464" s="204"/>
      <c r="U464" s="204"/>
      <c r="V464" s="204"/>
      <c r="W464" s="204"/>
      <c r="X464" s="204"/>
      <c r="Y464" s="204"/>
      <c r="Z464" s="204"/>
      <c r="AA464" s="204"/>
      <c r="AB464" s="204"/>
      <c r="AC464" s="203"/>
      <c r="AD464" s="204"/>
      <c r="AE464" s="204"/>
      <c r="AF464" s="204"/>
      <c r="AG464" s="204"/>
      <c r="AH464" s="204"/>
      <c r="AI464" s="204"/>
      <c r="AJ464" s="204"/>
      <c r="AK464" s="204"/>
      <c r="AL464" s="204"/>
      <c r="AM464" s="204"/>
      <c r="AN464" s="204"/>
      <c r="AO464" s="204"/>
      <c r="AP464" s="204"/>
      <c r="AQ464" s="203"/>
      <c r="AR464" s="203"/>
      <c r="AS464" s="204"/>
      <c r="AT464" s="204"/>
      <c r="AU464" s="207" t="s">
        <v>946</v>
      </c>
      <c r="AV464" s="208" t="s">
        <v>947</v>
      </c>
      <c r="AW464" s="18" t="s">
        <v>699</v>
      </c>
      <c r="AX464" s="18" t="s">
        <v>700</v>
      </c>
    </row>
    <row r="465" spans="1:51" ht="20.399999999999999" hidden="1" outlineLevel="5" x14ac:dyDescent="0.2">
      <c r="A465" s="201"/>
      <c r="B465" s="201"/>
      <c r="C465" s="201"/>
      <c r="D465" s="201"/>
      <c r="E465" s="201"/>
      <c r="F465" s="256"/>
      <c r="G465" s="193" t="s">
        <v>412</v>
      </c>
      <c r="H465" s="196" t="s">
        <v>229</v>
      </c>
      <c r="I465" s="193" t="str">
        <f>F463&amp;"."&amp;Table2[[#This Row],[Deliverable Type]]&amp;"."&amp;Table2[[#This Row],[Deliverable ID]]</f>
        <v>3.8.3.1.201.DR.002</v>
      </c>
      <c r="J465" s="194" t="str">
        <f t="shared" ref="J465:J466" si="14">J463</f>
        <v>A-ARG</v>
      </c>
      <c r="K465" s="206" t="s">
        <v>1127</v>
      </c>
      <c r="L465" s="211" t="s">
        <v>1128</v>
      </c>
      <c r="M465" s="203"/>
      <c r="N465" s="204"/>
      <c r="O465" s="204"/>
      <c r="P465" s="204"/>
      <c r="Q465" s="204"/>
      <c r="R465" s="204"/>
      <c r="S465" s="204"/>
      <c r="T465" s="204"/>
      <c r="U465" s="204"/>
      <c r="V465" s="204"/>
      <c r="W465" s="204"/>
      <c r="X465" s="204"/>
      <c r="Y465" s="204"/>
      <c r="Z465" s="204"/>
      <c r="AA465" s="204"/>
      <c r="AB465" s="204"/>
      <c r="AC465" s="203"/>
      <c r="AD465" s="204"/>
      <c r="AE465" s="204"/>
      <c r="AF465" s="204"/>
      <c r="AG465" s="204"/>
      <c r="AH465" s="204"/>
      <c r="AI465" s="204"/>
      <c r="AJ465" s="204"/>
      <c r="AK465" s="204"/>
      <c r="AL465" s="204"/>
      <c r="AM465" s="204"/>
      <c r="AN465" s="204"/>
      <c r="AO465" s="204"/>
      <c r="AP465" s="204"/>
      <c r="AQ465" s="203"/>
      <c r="AR465" s="203"/>
      <c r="AS465" s="204"/>
      <c r="AT465" s="204"/>
      <c r="AU465" s="207" t="s">
        <v>951</v>
      </c>
      <c r="AV465" s="208" t="s">
        <v>952</v>
      </c>
      <c r="AW465" s="18" t="s">
        <v>699</v>
      </c>
      <c r="AX465" s="18" t="s">
        <v>700</v>
      </c>
    </row>
    <row r="466" spans="1:51" ht="20.399999999999999" hidden="1" outlineLevel="5" x14ac:dyDescent="0.2">
      <c r="A466" s="201"/>
      <c r="B466" s="201"/>
      <c r="C466" s="201"/>
      <c r="D466" s="201"/>
      <c r="E466" s="201"/>
      <c r="F466" s="256"/>
      <c r="G466" s="193" t="s">
        <v>412</v>
      </c>
      <c r="H466" s="196" t="s">
        <v>231</v>
      </c>
      <c r="I466" s="193" t="str">
        <f>F463&amp;"."&amp;Table2[[#This Row],[Deliverable Type]]&amp;"."&amp;Table2[[#This Row],[Deliverable ID]]</f>
        <v>3.8.3.1.201.DR.003</v>
      </c>
      <c r="J466" s="194" t="str">
        <f t="shared" si="14"/>
        <v>A-ARG</v>
      </c>
      <c r="K466" s="206" t="s">
        <v>1129</v>
      </c>
      <c r="L466" s="211" t="s">
        <v>1130</v>
      </c>
      <c r="M466" s="203"/>
      <c r="N466" s="204"/>
      <c r="O466" s="204"/>
      <c r="P466" s="204"/>
      <c r="Q466" s="204"/>
      <c r="R466" s="204"/>
      <c r="S466" s="204"/>
      <c r="T466" s="204"/>
      <c r="U466" s="204"/>
      <c r="V466" s="204"/>
      <c r="W466" s="204"/>
      <c r="X466" s="204"/>
      <c r="Y466" s="204"/>
      <c r="Z466" s="204"/>
      <c r="AA466" s="204"/>
      <c r="AB466" s="204"/>
      <c r="AC466" s="203"/>
      <c r="AD466" s="204"/>
      <c r="AE466" s="204"/>
      <c r="AF466" s="204"/>
      <c r="AG466" s="204"/>
      <c r="AH466" s="204"/>
      <c r="AI466" s="204"/>
      <c r="AJ466" s="204"/>
      <c r="AK466" s="204"/>
      <c r="AL466" s="204"/>
      <c r="AM466" s="204"/>
      <c r="AN466" s="204"/>
      <c r="AO466" s="204"/>
      <c r="AP466" s="204"/>
      <c r="AQ466" s="203"/>
      <c r="AR466" s="203"/>
      <c r="AS466" s="204"/>
      <c r="AT466" s="204"/>
      <c r="AU466" s="207" t="s">
        <v>951</v>
      </c>
      <c r="AV466" s="208" t="s">
        <v>952</v>
      </c>
      <c r="AW466" s="18" t="s">
        <v>699</v>
      </c>
      <c r="AX466" s="18" t="s">
        <v>700</v>
      </c>
    </row>
    <row r="467" spans="1:51" ht="20.399999999999999" hidden="1" outlineLevel="4" x14ac:dyDescent="0.2">
      <c r="A467" s="66">
        <v>3</v>
      </c>
      <c r="B467" s="66">
        <v>8</v>
      </c>
      <c r="C467" s="66">
        <v>3</v>
      </c>
      <c r="D467" s="66">
        <v>1</v>
      </c>
      <c r="E467" s="56" t="s">
        <v>714</v>
      </c>
      <c r="F467" s="255" t="str">
        <f t="shared" si="13"/>
        <v>3.8.3.1.301</v>
      </c>
      <c r="G467" s="94"/>
      <c r="H467" s="94"/>
      <c r="I467" s="94"/>
      <c r="J467" s="92" t="str">
        <f>IFERROR(LOOKUP("X",M467:AT467,M$1:AT$1),"--")</f>
        <v>A-ARG</v>
      </c>
      <c r="K467" s="97" t="s">
        <v>1131</v>
      </c>
      <c r="L467" s="134" t="s">
        <v>1132</v>
      </c>
      <c r="M467" s="70" t="s">
        <v>123</v>
      </c>
      <c r="AC467" s="70"/>
      <c r="AQ467" s="70"/>
      <c r="AR467" s="70"/>
      <c r="AU467" s="97" t="s">
        <v>1133</v>
      </c>
      <c r="AV467" s="81" t="s">
        <v>1134</v>
      </c>
      <c r="AW467" s="20" t="s">
        <v>703</v>
      </c>
      <c r="AX467" s="20" t="s">
        <v>704</v>
      </c>
      <c r="AY467" s="66"/>
    </row>
    <row r="468" spans="1:51" hidden="1" outlineLevel="4" x14ac:dyDescent="0.2">
      <c r="A468" s="66">
        <v>3</v>
      </c>
      <c r="B468" s="66">
        <v>8</v>
      </c>
      <c r="C468" s="66">
        <v>3</v>
      </c>
      <c r="D468" s="66">
        <v>1</v>
      </c>
      <c r="E468" s="56" t="s">
        <v>719</v>
      </c>
      <c r="F468" s="255" t="str">
        <f t="shared" si="13"/>
        <v>3.8.3.1.302</v>
      </c>
      <c r="G468" s="94"/>
      <c r="H468" s="94"/>
      <c r="I468" s="94"/>
      <c r="J468" s="92" t="str">
        <f>IFERROR(LOOKUP("X",M468:AT468,M$1:AT$1),"--")</f>
        <v>K-PMA</v>
      </c>
      <c r="K468" s="97" t="s">
        <v>1135</v>
      </c>
      <c r="L468" s="134" t="s">
        <v>1136</v>
      </c>
      <c r="M468" s="70"/>
      <c r="AC468" s="70"/>
      <c r="AQ468" s="70" t="s">
        <v>123</v>
      </c>
      <c r="AR468" s="70"/>
      <c r="AU468" s="89"/>
      <c r="AV468" s="71"/>
      <c r="AW468" s="20" t="s">
        <v>703</v>
      </c>
      <c r="AX468" s="20" t="s">
        <v>704</v>
      </c>
      <c r="AY468" s="66" t="s">
        <v>123</v>
      </c>
    </row>
    <row r="469" spans="1:51" ht="11.25" hidden="1" customHeight="1" outlineLevel="5" x14ac:dyDescent="0.2">
      <c r="A469" s="201"/>
      <c r="B469" s="201"/>
      <c r="C469" s="201"/>
      <c r="D469" s="201"/>
      <c r="E469" s="201"/>
      <c r="F469" s="256"/>
      <c r="G469" s="193" t="s">
        <v>253</v>
      </c>
      <c r="H469" s="196" t="s">
        <v>138</v>
      </c>
      <c r="I469" s="193" t="str">
        <f>F468&amp;"."&amp;Table2[[#This Row],[Deliverable Type]]&amp;"."&amp;Table2[[#This Row],[Deliverable ID]]</f>
        <v>3.8.3.1.302.RP.001</v>
      </c>
      <c r="J469" s="194" t="str">
        <f>J468</f>
        <v>K-PMA</v>
      </c>
      <c r="K469" s="206" t="s">
        <v>1137</v>
      </c>
      <c r="L469" s="213" t="s">
        <v>1138</v>
      </c>
      <c r="M469" s="203"/>
      <c r="N469" s="204"/>
      <c r="O469" s="204"/>
      <c r="P469" s="204"/>
      <c r="Q469" s="204"/>
      <c r="R469" s="204"/>
      <c r="S469" s="204"/>
      <c r="T469" s="204"/>
      <c r="U469" s="204"/>
      <c r="V469" s="204"/>
      <c r="W469" s="204"/>
      <c r="X469" s="204"/>
      <c r="Y469" s="204"/>
      <c r="Z469" s="204"/>
      <c r="AA469" s="204"/>
      <c r="AB469" s="204"/>
      <c r="AC469" s="203"/>
      <c r="AD469" s="204"/>
      <c r="AE469" s="204"/>
      <c r="AF469" s="204"/>
      <c r="AG469" s="204"/>
      <c r="AH469" s="204"/>
      <c r="AI469" s="204"/>
      <c r="AJ469" s="204"/>
      <c r="AK469" s="204"/>
      <c r="AL469" s="204"/>
      <c r="AM469" s="204"/>
      <c r="AN469" s="204"/>
      <c r="AO469" s="204"/>
      <c r="AP469" s="204"/>
      <c r="AQ469" s="203"/>
      <c r="AR469" s="203"/>
      <c r="AS469" s="204"/>
      <c r="AT469" s="204"/>
      <c r="AU469" s="207" t="s">
        <v>429</v>
      </c>
      <c r="AV469" s="208" t="s">
        <v>550</v>
      </c>
      <c r="AW469" s="20" t="s">
        <v>703</v>
      </c>
      <c r="AX469" s="20" t="s">
        <v>704</v>
      </c>
    </row>
    <row r="470" spans="1:51" hidden="1" outlineLevel="4" x14ac:dyDescent="0.2">
      <c r="A470" s="66">
        <v>3</v>
      </c>
      <c r="B470" s="66">
        <v>8</v>
      </c>
      <c r="C470" s="66">
        <v>3</v>
      </c>
      <c r="D470" s="66">
        <v>1</v>
      </c>
      <c r="E470" s="56" t="s">
        <v>971</v>
      </c>
      <c r="F470" s="255" t="str">
        <f t="shared" si="13"/>
        <v>3.8.3.1.303</v>
      </c>
      <c r="G470" s="94"/>
      <c r="H470" s="94"/>
      <c r="I470" s="94"/>
      <c r="J470" s="92" t="str">
        <f>IFERROR(LOOKUP("X",M470:AT470,M$1:AT$1),"--")</f>
        <v>A-ARG</v>
      </c>
      <c r="K470" s="97" t="s">
        <v>1139</v>
      </c>
      <c r="L470" s="134" t="s">
        <v>1140</v>
      </c>
      <c r="M470" s="70" t="s">
        <v>123</v>
      </c>
      <c r="AC470" s="70"/>
      <c r="AQ470" s="70"/>
      <c r="AR470" s="70"/>
      <c r="AU470" s="89" t="s">
        <v>967</v>
      </c>
      <c r="AV470" s="71" t="s">
        <v>968</v>
      </c>
      <c r="AW470" s="20" t="s">
        <v>703</v>
      </c>
      <c r="AX470" s="20" t="s">
        <v>704</v>
      </c>
      <c r="AY470" s="66" t="s">
        <v>123</v>
      </c>
    </row>
    <row r="471" spans="1:51" hidden="1" outlineLevel="5" x14ac:dyDescent="0.2">
      <c r="A471" s="201"/>
      <c r="B471" s="201"/>
      <c r="C471" s="201"/>
      <c r="D471" s="201"/>
      <c r="E471" s="201"/>
      <c r="F471" s="256"/>
      <c r="G471" s="193" t="s">
        <v>899</v>
      </c>
      <c r="H471" s="196" t="s">
        <v>138</v>
      </c>
      <c r="I471" s="193" t="str">
        <f>F470&amp;"."&amp;Table2[[#This Row],[Deliverable Type]]&amp;"."&amp;Table2[[#This Row],[Deliverable ID]]</f>
        <v>3.8.3.1.303.DE.001</v>
      </c>
      <c r="J471" s="194" t="str">
        <f>J470</f>
        <v>A-ARG</v>
      </c>
      <c r="K471" s="206" t="s">
        <v>1141</v>
      </c>
      <c r="L471" s="212" t="s">
        <v>1142</v>
      </c>
      <c r="M471" s="203"/>
      <c r="N471" s="204"/>
      <c r="O471" s="204"/>
      <c r="P471" s="204"/>
      <c r="Q471" s="204"/>
      <c r="R471" s="204"/>
      <c r="S471" s="204"/>
      <c r="T471" s="204"/>
      <c r="U471" s="204"/>
      <c r="V471" s="204"/>
      <c r="W471" s="204"/>
      <c r="X471" s="204"/>
      <c r="Y471" s="204"/>
      <c r="Z471" s="204"/>
      <c r="AA471" s="204"/>
      <c r="AB471" s="204"/>
      <c r="AC471" s="203"/>
      <c r="AD471" s="204"/>
      <c r="AE471" s="204"/>
      <c r="AF471" s="204"/>
      <c r="AG471" s="204"/>
      <c r="AH471" s="204"/>
      <c r="AI471" s="204"/>
      <c r="AJ471" s="204"/>
      <c r="AK471" s="204"/>
      <c r="AL471" s="204"/>
      <c r="AM471" s="204"/>
      <c r="AN471" s="204"/>
      <c r="AO471" s="204"/>
      <c r="AP471" s="204"/>
      <c r="AQ471" s="203"/>
      <c r="AR471" s="203"/>
      <c r="AS471" s="204"/>
      <c r="AT471" s="204"/>
      <c r="AU471" s="207" t="s">
        <v>902</v>
      </c>
      <c r="AV471" s="208" t="s">
        <v>903</v>
      </c>
      <c r="AW471" s="20" t="s">
        <v>703</v>
      </c>
      <c r="AX471" s="20" t="s">
        <v>704</v>
      </c>
    </row>
    <row r="472" spans="1:51" hidden="1" outlineLevel="3" x14ac:dyDescent="0.2">
      <c r="A472" s="73">
        <v>3</v>
      </c>
      <c r="B472" s="73">
        <v>8</v>
      </c>
      <c r="C472" s="73">
        <v>3</v>
      </c>
      <c r="D472" s="73">
        <v>2</v>
      </c>
      <c r="E472" s="237" t="s">
        <v>138</v>
      </c>
      <c r="F472" s="28" t="str">
        <f t="shared" si="13"/>
        <v>3.8.3.2.001</v>
      </c>
      <c r="G472" s="105"/>
      <c r="H472" s="105"/>
      <c r="I472" s="105"/>
      <c r="J472" s="158"/>
      <c r="K472" s="158" t="s">
        <v>596</v>
      </c>
      <c r="L472" s="73" t="s">
        <v>597</v>
      </c>
      <c r="M472" s="105"/>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105"/>
      <c r="AW472" s="286"/>
      <c r="AX472" s="286"/>
    </row>
    <row r="473" spans="1:51" hidden="1" outlineLevel="2" x14ac:dyDescent="0.2">
      <c r="A473" s="26">
        <v>3</v>
      </c>
      <c r="B473" s="26">
        <v>8</v>
      </c>
      <c r="C473" s="26">
        <v>4</v>
      </c>
      <c r="D473" s="26">
        <v>0</v>
      </c>
      <c r="E473" s="236" t="s">
        <v>138</v>
      </c>
      <c r="F473" s="27" t="str">
        <f t="shared" si="13"/>
        <v>3.8.4.0.001</v>
      </c>
      <c r="G473" s="104"/>
      <c r="H473" s="104"/>
      <c r="I473" s="104"/>
      <c r="J473" s="157"/>
      <c r="K473" s="104" t="s">
        <v>598</v>
      </c>
      <c r="L473" s="72" t="s">
        <v>599</v>
      </c>
      <c r="M473" s="104"/>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104"/>
      <c r="AW473" s="72"/>
      <c r="AX473" s="72"/>
    </row>
    <row r="474" spans="1:51" hidden="1" outlineLevel="3" x14ac:dyDescent="0.2">
      <c r="A474" s="73">
        <v>3</v>
      </c>
      <c r="B474" s="73">
        <v>8</v>
      </c>
      <c r="C474" s="73">
        <v>4</v>
      </c>
      <c r="D474" s="73">
        <v>1</v>
      </c>
      <c r="E474" s="237" t="s">
        <v>138</v>
      </c>
      <c r="F474" s="28" t="str">
        <f t="shared" si="13"/>
        <v>3.8.4.1.001</v>
      </c>
      <c r="G474" s="105"/>
      <c r="H474" s="105"/>
      <c r="I474" s="105"/>
      <c r="J474" s="158"/>
      <c r="K474" s="158" t="s">
        <v>600</v>
      </c>
      <c r="L474" s="73" t="s">
        <v>601</v>
      </c>
      <c r="M474" s="105"/>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105"/>
      <c r="AW474" s="286"/>
      <c r="AX474" s="286"/>
    </row>
    <row r="475" spans="1:51" hidden="1" outlineLevel="4" x14ac:dyDescent="0.2">
      <c r="A475" s="66">
        <v>3</v>
      </c>
      <c r="B475" s="66">
        <v>8</v>
      </c>
      <c r="C475" s="66">
        <v>4</v>
      </c>
      <c r="D475" s="66">
        <v>1</v>
      </c>
      <c r="E475" s="56" t="s">
        <v>722</v>
      </c>
      <c r="F475" s="255" t="str">
        <f t="shared" si="13"/>
        <v>3.8.4.1.201</v>
      </c>
      <c r="G475" s="94"/>
      <c r="H475" s="94"/>
      <c r="I475" s="94"/>
      <c r="J475" s="92" t="str">
        <f>IFERROR(LOOKUP("X",M475:AT475,M$1:AT$1),"--")</f>
        <v>A-EPB</v>
      </c>
      <c r="K475" s="90" t="s">
        <v>1143</v>
      </c>
      <c r="L475" s="128" t="s">
        <v>1144</v>
      </c>
      <c r="M475" s="70"/>
      <c r="U475" s="70" t="s">
        <v>123</v>
      </c>
      <c r="V475" s="70"/>
      <c r="AC475" s="70"/>
      <c r="AQ475" s="70"/>
      <c r="AR475" s="70"/>
      <c r="AU475" s="89" t="s">
        <v>1145</v>
      </c>
      <c r="AV475" s="71" t="s">
        <v>1146</v>
      </c>
      <c r="AW475" s="18" t="s">
        <v>699</v>
      </c>
      <c r="AX475" s="18" t="s">
        <v>700</v>
      </c>
      <c r="AY475" s="1" t="s">
        <v>123</v>
      </c>
    </row>
    <row r="476" spans="1:51" ht="11.25" hidden="1" customHeight="1" outlineLevel="5" x14ac:dyDescent="0.2">
      <c r="A476" s="201"/>
      <c r="B476" s="201"/>
      <c r="C476" s="201"/>
      <c r="D476" s="201"/>
      <c r="E476" s="201"/>
      <c r="F476" s="256"/>
      <c r="G476" s="193" t="s">
        <v>253</v>
      </c>
      <c r="H476" s="196" t="s">
        <v>138</v>
      </c>
      <c r="I476" s="193" t="str">
        <f>F475&amp;"."&amp;Table2[[#This Row],[Deliverable Type]]&amp;"."&amp;Table2[[#This Row],[Deliverable ID]]</f>
        <v>3.8.4.1.201.RP.001</v>
      </c>
      <c r="J476" s="194" t="str">
        <f>J475</f>
        <v>A-EPB</v>
      </c>
      <c r="K476" s="206" t="s">
        <v>608</v>
      </c>
      <c r="L476" s="213" t="s">
        <v>609</v>
      </c>
      <c r="M476" s="203"/>
      <c r="N476" s="204"/>
      <c r="O476" s="204"/>
      <c r="P476" s="204"/>
      <c r="Q476" s="204"/>
      <c r="R476" s="204"/>
      <c r="S476" s="204"/>
      <c r="T476" s="204"/>
      <c r="U476" s="204"/>
      <c r="V476" s="204"/>
      <c r="W476" s="204"/>
      <c r="X476" s="204"/>
      <c r="Y476" s="204"/>
      <c r="Z476" s="204"/>
      <c r="AA476" s="204"/>
      <c r="AB476" s="204"/>
      <c r="AC476" s="203"/>
      <c r="AD476" s="204"/>
      <c r="AE476" s="204"/>
      <c r="AF476" s="204"/>
      <c r="AG476" s="204"/>
      <c r="AH476" s="204"/>
      <c r="AI476" s="204"/>
      <c r="AJ476" s="204"/>
      <c r="AK476" s="204"/>
      <c r="AL476" s="204"/>
      <c r="AM476" s="204"/>
      <c r="AN476" s="204"/>
      <c r="AO476" s="204"/>
      <c r="AP476" s="204"/>
      <c r="AQ476" s="203"/>
      <c r="AR476" s="203"/>
      <c r="AS476" s="204"/>
      <c r="AT476" s="204"/>
      <c r="AU476" s="207" t="s">
        <v>429</v>
      </c>
      <c r="AV476" s="208" t="s">
        <v>152</v>
      </c>
      <c r="AW476" s="18" t="s">
        <v>699</v>
      </c>
      <c r="AX476" s="18" t="s">
        <v>700</v>
      </c>
    </row>
    <row r="477" spans="1:51" ht="20.399999999999999" hidden="1" outlineLevel="4" x14ac:dyDescent="0.2">
      <c r="A477" s="66">
        <v>3</v>
      </c>
      <c r="B477" s="66">
        <v>8</v>
      </c>
      <c r="C477" s="66">
        <v>4</v>
      </c>
      <c r="D477" s="66">
        <v>1</v>
      </c>
      <c r="E477" s="56" t="s">
        <v>729</v>
      </c>
      <c r="F477" s="255" t="str">
        <f t="shared" si="13"/>
        <v>3.8.4.1.202</v>
      </c>
      <c r="G477" s="94"/>
      <c r="H477" s="94"/>
      <c r="I477" s="94"/>
      <c r="J477" s="92" t="str">
        <f>IFERROR(LOOKUP("X",M477:AT477,M$1:AT$1),"--")</f>
        <v>A-EPB</v>
      </c>
      <c r="K477" s="94" t="s">
        <v>1147</v>
      </c>
      <c r="L477" s="134" t="s">
        <v>1148</v>
      </c>
      <c r="M477" s="70"/>
      <c r="U477" s="70" t="s">
        <v>123</v>
      </c>
      <c r="V477" s="70"/>
      <c r="AC477" s="70"/>
      <c r="AQ477" s="70"/>
      <c r="AR477" s="70"/>
      <c r="AU477" s="64" t="s">
        <v>1149</v>
      </c>
      <c r="AV477" s="71" t="s">
        <v>1150</v>
      </c>
      <c r="AW477" s="18" t="s">
        <v>699</v>
      </c>
      <c r="AX477" s="18" t="s">
        <v>700</v>
      </c>
      <c r="AY477" s="1" t="s">
        <v>123</v>
      </c>
    </row>
    <row r="478" spans="1:51" ht="11.25" hidden="1" customHeight="1" outlineLevel="5" x14ac:dyDescent="0.2">
      <c r="A478" s="201"/>
      <c r="B478" s="201"/>
      <c r="C478" s="201"/>
      <c r="D478" s="201"/>
      <c r="E478" s="201"/>
      <c r="F478" s="256"/>
      <c r="G478" s="193" t="s">
        <v>253</v>
      </c>
      <c r="H478" s="196" t="s">
        <v>138</v>
      </c>
      <c r="I478" s="193" t="str">
        <f>F477&amp;"."&amp;Table2[[#This Row],[Deliverable Type]]&amp;"."&amp;Table2[[#This Row],[Deliverable ID]]</f>
        <v>3.8.4.1.202.RP.001</v>
      </c>
      <c r="J478" s="194" t="str">
        <f>J477</f>
        <v>A-EPB</v>
      </c>
      <c r="K478" s="206" t="s">
        <v>1151</v>
      </c>
      <c r="L478" s="213" t="s">
        <v>1152</v>
      </c>
      <c r="M478" s="203"/>
      <c r="N478" s="204"/>
      <c r="O478" s="204"/>
      <c r="P478" s="204"/>
      <c r="Q478" s="204"/>
      <c r="R478" s="204"/>
      <c r="S478" s="204"/>
      <c r="T478" s="204"/>
      <c r="U478" s="204"/>
      <c r="V478" s="204"/>
      <c r="W478" s="204"/>
      <c r="X478" s="204"/>
      <c r="Y478" s="204"/>
      <c r="Z478" s="204"/>
      <c r="AA478" s="204"/>
      <c r="AB478" s="204"/>
      <c r="AC478" s="203"/>
      <c r="AD478" s="204"/>
      <c r="AE478" s="204"/>
      <c r="AF478" s="204"/>
      <c r="AG478" s="204"/>
      <c r="AH478" s="204"/>
      <c r="AI478" s="204"/>
      <c r="AJ478" s="204"/>
      <c r="AK478" s="204"/>
      <c r="AL478" s="204"/>
      <c r="AM478" s="204"/>
      <c r="AN478" s="204"/>
      <c r="AO478" s="204"/>
      <c r="AP478" s="204"/>
      <c r="AQ478" s="203"/>
      <c r="AR478" s="203"/>
      <c r="AS478" s="204"/>
      <c r="AT478" s="204"/>
      <c r="AU478" s="207" t="s">
        <v>429</v>
      </c>
      <c r="AV478" s="208" t="s">
        <v>152</v>
      </c>
      <c r="AW478" s="18" t="s">
        <v>699</v>
      </c>
      <c r="AX478" s="18" t="s">
        <v>700</v>
      </c>
    </row>
    <row r="479" spans="1:51" ht="20.399999999999999" hidden="1" outlineLevel="4" x14ac:dyDescent="0.2">
      <c r="A479" s="66">
        <v>3</v>
      </c>
      <c r="B479" s="66">
        <v>8</v>
      </c>
      <c r="C479" s="66">
        <v>4</v>
      </c>
      <c r="D479" s="66">
        <v>1</v>
      </c>
      <c r="E479" s="56" t="s">
        <v>714</v>
      </c>
      <c r="F479" s="255" t="str">
        <f t="shared" si="13"/>
        <v>3.8.4.1.301</v>
      </c>
      <c r="G479" s="94"/>
      <c r="H479" s="94"/>
      <c r="I479" s="94"/>
      <c r="J479" s="92" t="str">
        <f>IFERROR(LOOKUP("X",M479:AT479,M$1:AT$1),"--")</f>
        <v>A-EPB</v>
      </c>
      <c r="K479" s="97" t="s">
        <v>1153</v>
      </c>
      <c r="L479" s="134" t="s">
        <v>1154</v>
      </c>
      <c r="M479" s="70"/>
      <c r="U479" s="70" t="s">
        <v>123</v>
      </c>
      <c r="V479" s="70"/>
      <c r="AC479" s="70"/>
      <c r="AQ479" s="70"/>
      <c r="AR479" s="70"/>
      <c r="AU479" s="89" t="s">
        <v>1155</v>
      </c>
      <c r="AV479" s="71" t="s">
        <v>1156</v>
      </c>
      <c r="AW479" s="20" t="s">
        <v>703</v>
      </c>
      <c r="AX479" s="20" t="s">
        <v>704</v>
      </c>
      <c r="AY479" s="66"/>
    </row>
    <row r="480" spans="1:51" hidden="1" outlineLevel="4" x14ac:dyDescent="0.2">
      <c r="A480" s="66">
        <v>3</v>
      </c>
      <c r="B480" s="66">
        <v>8</v>
      </c>
      <c r="C480" s="66">
        <v>4</v>
      </c>
      <c r="D480" s="66">
        <v>1</v>
      </c>
      <c r="E480" s="56" t="s">
        <v>719</v>
      </c>
      <c r="F480" s="255" t="str">
        <f t="shared" si="13"/>
        <v>3.8.4.1.302</v>
      </c>
      <c r="G480" s="94"/>
      <c r="H480" s="94"/>
      <c r="I480" s="94"/>
      <c r="J480" s="92" t="str">
        <f>IFERROR(LOOKUP("X",M480:AT480,M$1:AT$1),"--")</f>
        <v>A-EPB</v>
      </c>
      <c r="K480" s="97" t="s">
        <v>1157</v>
      </c>
      <c r="L480" s="134" t="s">
        <v>1158</v>
      </c>
      <c r="M480" s="70"/>
      <c r="U480" s="70" t="s">
        <v>123</v>
      </c>
      <c r="V480" s="70"/>
      <c r="AC480" s="70"/>
      <c r="AQ480" s="70"/>
      <c r="AR480" s="70"/>
      <c r="AU480" s="89" t="s">
        <v>967</v>
      </c>
      <c r="AV480" s="71" t="s">
        <v>968</v>
      </c>
      <c r="AW480" s="20" t="s">
        <v>703</v>
      </c>
      <c r="AX480" s="20" t="s">
        <v>704</v>
      </c>
      <c r="AY480" s="66" t="s">
        <v>123</v>
      </c>
    </row>
    <row r="481" spans="1:51" hidden="1" outlineLevel="5" x14ac:dyDescent="0.2">
      <c r="A481" s="201"/>
      <c r="B481" s="201"/>
      <c r="C481" s="201"/>
      <c r="D481" s="201"/>
      <c r="E481" s="201"/>
      <c r="F481" s="256"/>
      <c r="G481" s="193" t="s">
        <v>899</v>
      </c>
      <c r="H481" s="196" t="s">
        <v>138</v>
      </c>
      <c r="I481" s="193" t="str">
        <f>F480&amp;"."&amp;Table2[[#This Row],[Deliverable Type]]&amp;"."&amp;Table2[[#This Row],[Deliverable ID]]</f>
        <v>3.8.4.1.302.DE.001</v>
      </c>
      <c r="J481" s="194" t="str">
        <f>J480</f>
        <v>A-EPB</v>
      </c>
      <c r="K481" s="206" t="s">
        <v>1159</v>
      </c>
      <c r="L481" s="212" t="s">
        <v>1160</v>
      </c>
      <c r="M481" s="203"/>
      <c r="N481" s="204"/>
      <c r="O481" s="204"/>
      <c r="P481" s="204"/>
      <c r="Q481" s="204"/>
      <c r="R481" s="204"/>
      <c r="S481" s="204"/>
      <c r="T481" s="204"/>
      <c r="U481" s="204"/>
      <c r="V481" s="204"/>
      <c r="W481" s="204"/>
      <c r="X481" s="204"/>
      <c r="Y481" s="204"/>
      <c r="Z481" s="204"/>
      <c r="AA481" s="204"/>
      <c r="AB481" s="204"/>
      <c r="AC481" s="203"/>
      <c r="AD481" s="204"/>
      <c r="AE481" s="204"/>
      <c r="AF481" s="204"/>
      <c r="AG481" s="204"/>
      <c r="AH481" s="204"/>
      <c r="AI481" s="204"/>
      <c r="AJ481" s="204"/>
      <c r="AK481" s="204"/>
      <c r="AL481" s="204"/>
      <c r="AM481" s="204"/>
      <c r="AN481" s="204"/>
      <c r="AO481" s="204"/>
      <c r="AP481" s="204"/>
      <c r="AQ481" s="203"/>
      <c r="AR481" s="203"/>
      <c r="AS481" s="204"/>
      <c r="AT481" s="204"/>
      <c r="AU481" s="207" t="s">
        <v>902</v>
      </c>
      <c r="AV481" s="208" t="s">
        <v>903</v>
      </c>
      <c r="AW481" s="20" t="s">
        <v>703</v>
      </c>
      <c r="AX481" s="20" t="s">
        <v>704</v>
      </c>
    </row>
    <row r="482" spans="1:51" hidden="1" outlineLevel="3" x14ac:dyDescent="0.2">
      <c r="A482" s="73">
        <v>3</v>
      </c>
      <c r="B482" s="73">
        <v>8</v>
      </c>
      <c r="C482" s="73">
        <v>4</v>
      </c>
      <c r="D482" s="73">
        <v>2</v>
      </c>
      <c r="E482" s="237" t="s">
        <v>138</v>
      </c>
      <c r="F482" s="28" t="str">
        <f t="shared" si="13"/>
        <v>3.8.4.2.001</v>
      </c>
      <c r="G482" s="105"/>
      <c r="H482" s="105"/>
      <c r="I482" s="105"/>
      <c r="J482" s="158"/>
      <c r="K482" s="158" t="s">
        <v>626</v>
      </c>
      <c r="L482" s="73" t="s">
        <v>627</v>
      </c>
      <c r="M482" s="105"/>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8"/>
      <c r="AL482" s="28"/>
      <c r="AM482" s="28"/>
      <c r="AN482" s="28"/>
      <c r="AO482" s="28"/>
      <c r="AP482" s="28"/>
      <c r="AQ482" s="28"/>
      <c r="AR482" s="28"/>
      <c r="AS482" s="28"/>
      <c r="AT482" s="28"/>
      <c r="AU482" s="28"/>
      <c r="AV482" s="105"/>
      <c r="AW482" s="286"/>
      <c r="AX482" s="286"/>
    </row>
    <row r="483" spans="1:51" hidden="1" outlineLevel="3" x14ac:dyDescent="0.2">
      <c r="A483" s="73">
        <v>3</v>
      </c>
      <c r="B483" s="73">
        <v>8</v>
      </c>
      <c r="C483" s="73">
        <v>4</v>
      </c>
      <c r="D483" s="73">
        <v>3</v>
      </c>
      <c r="E483" s="237" t="s">
        <v>138</v>
      </c>
      <c r="F483" s="28" t="str">
        <f t="shared" si="13"/>
        <v>3.8.4.3.001</v>
      </c>
      <c r="G483" s="105"/>
      <c r="H483" s="105"/>
      <c r="I483" s="105"/>
      <c r="J483" s="158"/>
      <c r="K483" s="158" t="s">
        <v>628</v>
      </c>
      <c r="L483" s="73" t="s">
        <v>628</v>
      </c>
      <c r="M483" s="105"/>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8"/>
      <c r="AL483" s="28"/>
      <c r="AM483" s="28"/>
      <c r="AN483" s="28"/>
      <c r="AO483" s="28"/>
      <c r="AP483" s="28"/>
      <c r="AQ483" s="28"/>
      <c r="AR483" s="28"/>
      <c r="AS483" s="28"/>
      <c r="AT483" s="28"/>
      <c r="AU483" s="28"/>
      <c r="AV483" s="105"/>
      <c r="AW483" s="286"/>
      <c r="AX483" s="286"/>
    </row>
    <row r="484" spans="1:51" hidden="1" outlineLevel="3" x14ac:dyDescent="0.2">
      <c r="A484" s="73">
        <v>3</v>
      </c>
      <c r="B484" s="73">
        <v>8</v>
      </c>
      <c r="C484" s="73">
        <v>4</v>
      </c>
      <c r="D484" s="73">
        <v>4</v>
      </c>
      <c r="E484" s="237" t="s">
        <v>138</v>
      </c>
      <c r="F484" s="28" t="str">
        <f t="shared" si="13"/>
        <v>3.8.4.4.001</v>
      </c>
      <c r="G484" s="105"/>
      <c r="H484" s="105"/>
      <c r="I484" s="105"/>
      <c r="J484" s="158"/>
      <c r="K484" s="158" t="s">
        <v>629</v>
      </c>
      <c r="L484" s="73" t="s">
        <v>630</v>
      </c>
      <c r="M484" s="105"/>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8"/>
      <c r="AL484" s="28"/>
      <c r="AM484" s="28"/>
      <c r="AN484" s="28"/>
      <c r="AO484" s="28"/>
      <c r="AP484" s="28"/>
      <c r="AQ484" s="28"/>
      <c r="AR484" s="28"/>
      <c r="AS484" s="28"/>
      <c r="AT484" s="28"/>
      <c r="AU484" s="28"/>
      <c r="AV484" s="105"/>
      <c r="AW484" s="286"/>
      <c r="AX484" s="286"/>
    </row>
    <row r="485" spans="1:51" hidden="1" outlineLevel="2" x14ac:dyDescent="0.2">
      <c r="A485" s="26">
        <v>3</v>
      </c>
      <c r="B485" s="26">
        <v>8</v>
      </c>
      <c r="C485" s="26">
        <v>5</v>
      </c>
      <c r="D485" s="26">
        <v>0</v>
      </c>
      <c r="E485" s="236" t="s">
        <v>138</v>
      </c>
      <c r="F485" s="27" t="str">
        <f t="shared" si="13"/>
        <v>3.8.5.0.001</v>
      </c>
      <c r="G485" s="104"/>
      <c r="H485" s="104"/>
      <c r="I485" s="104"/>
      <c r="J485" s="157"/>
      <c r="K485" s="104" t="s">
        <v>631</v>
      </c>
      <c r="L485" s="72" t="s">
        <v>632</v>
      </c>
      <c r="M485" s="104"/>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104"/>
      <c r="AW485" s="72"/>
      <c r="AX485" s="72"/>
    </row>
    <row r="486" spans="1:51" hidden="1" outlineLevel="3" x14ac:dyDescent="0.2">
      <c r="A486" s="73">
        <v>3</v>
      </c>
      <c r="B486" s="73">
        <v>8</v>
      </c>
      <c r="C486" s="73">
        <v>5</v>
      </c>
      <c r="D486" s="73">
        <v>1</v>
      </c>
      <c r="E486" s="237" t="s">
        <v>138</v>
      </c>
      <c r="F486" s="28" t="str">
        <f t="shared" si="13"/>
        <v>3.8.5.1.001</v>
      </c>
      <c r="G486" s="105"/>
      <c r="H486" s="105"/>
      <c r="I486" s="105"/>
      <c r="J486" s="158"/>
      <c r="K486" s="158" t="s">
        <v>633</v>
      </c>
      <c r="L486" s="73" t="s">
        <v>634</v>
      </c>
      <c r="M486" s="105"/>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105"/>
      <c r="AW486" s="286"/>
      <c r="AX486" s="286"/>
    </row>
    <row r="487" spans="1:51" hidden="1" outlineLevel="3" x14ac:dyDescent="0.2">
      <c r="A487" s="73">
        <v>3</v>
      </c>
      <c r="B487" s="73">
        <v>8</v>
      </c>
      <c r="C487" s="73">
        <v>5</v>
      </c>
      <c r="D487" s="73">
        <v>2</v>
      </c>
      <c r="E487" s="237" t="s">
        <v>138</v>
      </c>
      <c r="F487" s="28" t="str">
        <f t="shared" si="13"/>
        <v>3.8.5.2.001</v>
      </c>
      <c r="G487" s="105"/>
      <c r="H487" s="105"/>
      <c r="I487" s="105"/>
      <c r="J487" s="158"/>
      <c r="K487" s="158" t="s">
        <v>635</v>
      </c>
      <c r="L487" s="73" t="s">
        <v>636</v>
      </c>
      <c r="M487" s="105"/>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8"/>
      <c r="AL487" s="28"/>
      <c r="AM487" s="28"/>
      <c r="AN487" s="28"/>
      <c r="AO487" s="28"/>
      <c r="AP487" s="28"/>
      <c r="AQ487" s="28"/>
      <c r="AR487" s="28"/>
      <c r="AS487" s="28"/>
      <c r="AT487" s="28"/>
      <c r="AU487" s="28"/>
      <c r="AV487" s="105"/>
      <c r="AW487" s="286"/>
      <c r="AX487" s="286"/>
    </row>
    <row r="488" spans="1:51" hidden="1" outlineLevel="4" x14ac:dyDescent="0.2">
      <c r="A488" s="66">
        <v>3</v>
      </c>
      <c r="B488" s="66">
        <v>8</v>
      </c>
      <c r="C488" s="66">
        <v>5</v>
      </c>
      <c r="D488" s="66">
        <v>2</v>
      </c>
      <c r="E488" s="56" t="s">
        <v>722</v>
      </c>
      <c r="F488" s="255" t="str">
        <f t="shared" si="13"/>
        <v>3.8.5.2.201</v>
      </c>
      <c r="G488" s="94"/>
      <c r="H488" s="94"/>
      <c r="I488" s="94"/>
      <c r="J488" s="92" t="str">
        <f>IFERROR(LOOKUP("X",M488:AT488,M$1:AT$1),"--")</f>
        <v>E-ACO</v>
      </c>
      <c r="K488" s="90" t="s">
        <v>1161</v>
      </c>
      <c r="L488" s="128" t="s">
        <v>1162</v>
      </c>
      <c r="M488" s="70"/>
      <c r="W488" s="70" t="s">
        <v>123</v>
      </c>
      <c r="AC488" s="70"/>
      <c r="AQ488" s="70"/>
      <c r="AR488" s="70"/>
      <c r="AU488" s="89" t="s">
        <v>1162</v>
      </c>
      <c r="AV488" s="71" t="s">
        <v>1161</v>
      </c>
      <c r="AW488" s="18" t="s">
        <v>699</v>
      </c>
      <c r="AX488" s="18" t="s">
        <v>700</v>
      </c>
      <c r="AY488" s="1" t="s">
        <v>123</v>
      </c>
    </row>
    <row r="489" spans="1:51" ht="11.25" hidden="1" customHeight="1" outlineLevel="5" x14ac:dyDescent="0.2">
      <c r="A489" s="201"/>
      <c r="B489" s="201"/>
      <c r="C489" s="201"/>
      <c r="D489" s="201"/>
      <c r="E489" s="201"/>
      <c r="F489" s="256"/>
      <c r="G489" s="193" t="s">
        <v>253</v>
      </c>
      <c r="H489" s="196" t="s">
        <v>138</v>
      </c>
      <c r="I489" s="193" t="str">
        <f>F488&amp;"."&amp;Table2[[#This Row],[Deliverable Type]]&amp;"."&amp;Table2[[#This Row],[Deliverable ID]]</f>
        <v>3.8.5.2.201.RP.001</v>
      </c>
      <c r="J489" s="194" t="str">
        <f>J488</f>
        <v>E-ACO</v>
      </c>
      <c r="K489" s="206" t="s">
        <v>643</v>
      </c>
      <c r="L489" s="213" t="s">
        <v>641</v>
      </c>
      <c r="M489" s="203"/>
      <c r="N489" s="204"/>
      <c r="O489" s="204"/>
      <c r="P489" s="204"/>
      <c r="Q489" s="204"/>
      <c r="R489" s="204"/>
      <c r="S489" s="204"/>
      <c r="T489" s="204"/>
      <c r="U489" s="204"/>
      <c r="V489" s="204"/>
      <c r="W489" s="204"/>
      <c r="X489" s="204"/>
      <c r="Y489" s="204"/>
      <c r="Z489" s="204"/>
      <c r="AA489" s="204"/>
      <c r="AB489" s="204"/>
      <c r="AC489" s="203"/>
      <c r="AD489" s="204"/>
      <c r="AE489" s="204"/>
      <c r="AF489" s="204"/>
      <c r="AG489" s="204"/>
      <c r="AH489" s="204"/>
      <c r="AI489" s="204"/>
      <c r="AJ489" s="204"/>
      <c r="AK489" s="204"/>
      <c r="AL489" s="204"/>
      <c r="AM489" s="204"/>
      <c r="AN489" s="204"/>
      <c r="AO489" s="204"/>
      <c r="AP489" s="204"/>
      <c r="AQ489" s="203"/>
      <c r="AR489" s="203"/>
      <c r="AS489" s="204"/>
      <c r="AT489" s="204"/>
      <c r="AU489" s="207" t="s">
        <v>429</v>
      </c>
      <c r="AV489" s="208" t="s">
        <v>152</v>
      </c>
      <c r="AW489" s="18" t="s">
        <v>699</v>
      </c>
      <c r="AX489" s="18" t="s">
        <v>700</v>
      </c>
    </row>
    <row r="490" spans="1:51" hidden="1" outlineLevel="4" x14ac:dyDescent="0.2">
      <c r="A490" s="66">
        <v>3</v>
      </c>
      <c r="B490" s="66">
        <v>8</v>
      </c>
      <c r="C490" s="66">
        <v>5</v>
      </c>
      <c r="D490" s="66">
        <v>2</v>
      </c>
      <c r="E490" s="56" t="s">
        <v>729</v>
      </c>
      <c r="F490" s="255" t="str">
        <f t="shared" si="13"/>
        <v>3.8.5.2.202</v>
      </c>
      <c r="G490" s="94"/>
      <c r="H490" s="94"/>
      <c r="I490" s="94"/>
      <c r="J490" s="92" t="str">
        <f>IFERROR(LOOKUP("X",M490:AT490,M$1:AT$1),"--")</f>
        <v>E-ACO</v>
      </c>
      <c r="K490" s="90" t="s">
        <v>1163</v>
      </c>
      <c r="L490" s="134" t="s">
        <v>1164</v>
      </c>
      <c r="M490" s="70"/>
      <c r="W490" s="70" t="s">
        <v>123</v>
      </c>
      <c r="AC490" s="70"/>
      <c r="AQ490" s="70"/>
      <c r="AR490" s="70"/>
      <c r="AU490" s="89"/>
      <c r="AV490" s="71"/>
      <c r="AW490" s="18" t="s">
        <v>699</v>
      </c>
      <c r="AX490" s="18" t="s">
        <v>700</v>
      </c>
      <c r="AY490" s="1" t="s">
        <v>123</v>
      </c>
    </row>
    <row r="491" spans="1:51" ht="11.25" hidden="1" customHeight="1" outlineLevel="5" x14ac:dyDescent="0.2">
      <c r="A491" s="201"/>
      <c r="B491" s="201"/>
      <c r="C491" s="201"/>
      <c r="D491" s="201"/>
      <c r="E491" s="201"/>
      <c r="F491" s="256"/>
      <c r="G491" s="193" t="s">
        <v>253</v>
      </c>
      <c r="H491" s="196" t="s">
        <v>138</v>
      </c>
      <c r="I491" s="193" t="str">
        <f>F490&amp;"."&amp;Table2[[#This Row],[Deliverable Type]]&amp;"."&amp;Table2[[#This Row],[Deliverable ID]]</f>
        <v>3.8.5.2.202.RP.001</v>
      </c>
      <c r="J491" s="194" t="str">
        <f>J490</f>
        <v>E-ACO</v>
      </c>
      <c r="K491" s="206" t="s">
        <v>1165</v>
      </c>
      <c r="L491" s="213" t="s">
        <v>1166</v>
      </c>
      <c r="M491" s="203"/>
      <c r="N491" s="204"/>
      <c r="O491" s="204"/>
      <c r="P491" s="204"/>
      <c r="Q491" s="204"/>
      <c r="R491" s="204"/>
      <c r="S491" s="204"/>
      <c r="T491" s="204"/>
      <c r="U491" s="204"/>
      <c r="V491" s="204"/>
      <c r="W491" s="204"/>
      <c r="X491" s="204"/>
      <c r="Y491" s="204"/>
      <c r="Z491" s="204"/>
      <c r="AA491" s="204"/>
      <c r="AB491" s="204"/>
      <c r="AC491" s="203"/>
      <c r="AD491" s="204"/>
      <c r="AE491" s="204"/>
      <c r="AF491" s="204"/>
      <c r="AG491" s="204"/>
      <c r="AH491" s="204"/>
      <c r="AI491" s="204"/>
      <c r="AJ491" s="204"/>
      <c r="AK491" s="204"/>
      <c r="AL491" s="204"/>
      <c r="AM491" s="204"/>
      <c r="AN491" s="204"/>
      <c r="AO491" s="204"/>
      <c r="AP491" s="204"/>
      <c r="AQ491" s="203"/>
      <c r="AR491" s="203"/>
      <c r="AS491" s="204"/>
      <c r="AT491" s="204"/>
      <c r="AU491" s="207" t="s">
        <v>429</v>
      </c>
      <c r="AV491" s="208" t="s">
        <v>152</v>
      </c>
      <c r="AW491" s="18" t="s">
        <v>699</v>
      </c>
      <c r="AX491" s="18" t="s">
        <v>700</v>
      </c>
    </row>
    <row r="492" spans="1:51" ht="22.5" hidden="1" customHeight="1" outlineLevel="5" x14ac:dyDescent="0.2">
      <c r="A492" s="201"/>
      <c r="B492" s="201"/>
      <c r="C492" s="201"/>
      <c r="D492" s="201"/>
      <c r="E492" s="201"/>
      <c r="F492" s="256"/>
      <c r="G492" s="193" t="s">
        <v>412</v>
      </c>
      <c r="H492" s="196" t="s">
        <v>229</v>
      </c>
      <c r="I492" s="193" t="str">
        <f>F490&amp;"."&amp;Table2[[#This Row],[Deliverable Type]]&amp;"."&amp;Table2[[#This Row],[Deliverable ID]]</f>
        <v>3.8.5.2.202.DR.002</v>
      </c>
      <c r="J492" s="194" t="str">
        <f>J490</f>
        <v>E-ACO</v>
      </c>
      <c r="K492" s="216" t="s">
        <v>1167</v>
      </c>
      <c r="L492" s="213" t="s">
        <v>1168</v>
      </c>
      <c r="M492" s="203"/>
      <c r="N492" s="204"/>
      <c r="O492" s="204"/>
      <c r="P492" s="204"/>
      <c r="Q492" s="204"/>
      <c r="R492" s="204"/>
      <c r="S492" s="204"/>
      <c r="T492" s="204"/>
      <c r="U492" s="204"/>
      <c r="V492" s="204"/>
      <c r="W492" s="204"/>
      <c r="X492" s="204"/>
      <c r="Y492" s="204"/>
      <c r="Z492" s="204"/>
      <c r="AA492" s="204"/>
      <c r="AB492" s="204"/>
      <c r="AC492" s="203"/>
      <c r="AD492" s="204"/>
      <c r="AE492" s="204"/>
      <c r="AF492" s="204"/>
      <c r="AG492" s="204"/>
      <c r="AH492" s="204"/>
      <c r="AI492" s="204"/>
      <c r="AJ492" s="204"/>
      <c r="AK492" s="204"/>
      <c r="AL492" s="204"/>
      <c r="AM492" s="204"/>
      <c r="AN492" s="204"/>
      <c r="AO492" s="204"/>
      <c r="AP492" s="204"/>
      <c r="AQ492" s="203"/>
      <c r="AR492" s="203"/>
      <c r="AS492" s="204"/>
      <c r="AT492" s="204"/>
      <c r="AU492" s="207" t="s">
        <v>880</v>
      </c>
      <c r="AV492" s="208" t="s">
        <v>881</v>
      </c>
      <c r="AW492" s="18" t="s">
        <v>699</v>
      </c>
      <c r="AX492" s="18" t="s">
        <v>700</v>
      </c>
    </row>
    <row r="493" spans="1:51" ht="22.5" hidden="1" customHeight="1" outlineLevel="5" x14ac:dyDescent="0.2">
      <c r="A493" s="201"/>
      <c r="B493" s="201"/>
      <c r="C493" s="201"/>
      <c r="D493" s="201"/>
      <c r="E493" s="201"/>
      <c r="F493" s="256"/>
      <c r="G493" s="193" t="s">
        <v>412</v>
      </c>
      <c r="H493" s="196" t="s">
        <v>231</v>
      </c>
      <c r="I493" s="193" t="str">
        <f>F490&amp;"."&amp;Table2[[#This Row],[Deliverable Type]]&amp;"."&amp;Table2[[#This Row],[Deliverable ID]]</f>
        <v>3.8.5.2.202.DR.003</v>
      </c>
      <c r="J493" s="194" t="str">
        <f>J491</f>
        <v>E-ACO</v>
      </c>
      <c r="K493" s="216" t="s">
        <v>1169</v>
      </c>
      <c r="L493" s="213" t="s">
        <v>1170</v>
      </c>
      <c r="M493" s="203"/>
      <c r="N493" s="204"/>
      <c r="O493" s="204"/>
      <c r="P493" s="204"/>
      <c r="Q493" s="204"/>
      <c r="R493" s="204"/>
      <c r="S493" s="204"/>
      <c r="T493" s="204"/>
      <c r="U493" s="204"/>
      <c r="V493" s="204"/>
      <c r="W493" s="204"/>
      <c r="X493" s="204"/>
      <c r="Y493" s="204"/>
      <c r="Z493" s="204"/>
      <c r="AA493" s="204"/>
      <c r="AB493" s="204"/>
      <c r="AC493" s="203"/>
      <c r="AD493" s="204"/>
      <c r="AE493" s="204"/>
      <c r="AF493" s="204"/>
      <c r="AG493" s="204"/>
      <c r="AH493" s="204"/>
      <c r="AI493" s="204"/>
      <c r="AJ493" s="204"/>
      <c r="AK493" s="204"/>
      <c r="AL493" s="204"/>
      <c r="AM493" s="204"/>
      <c r="AN493" s="204"/>
      <c r="AO493" s="204"/>
      <c r="AP493" s="204"/>
      <c r="AQ493" s="203"/>
      <c r="AR493" s="203"/>
      <c r="AS493" s="204"/>
      <c r="AT493" s="204"/>
      <c r="AU493" s="207" t="s">
        <v>880</v>
      </c>
      <c r="AV493" s="208" t="s">
        <v>881</v>
      </c>
      <c r="AW493" s="18" t="s">
        <v>699</v>
      </c>
      <c r="AX493" s="18" t="s">
        <v>700</v>
      </c>
    </row>
    <row r="494" spans="1:51" ht="30.6" hidden="1" outlineLevel="4" x14ac:dyDescent="0.2">
      <c r="A494" s="66">
        <v>3</v>
      </c>
      <c r="B494" s="66">
        <v>8</v>
      </c>
      <c r="C494" s="66">
        <v>5</v>
      </c>
      <c r="D494" s="66">
        <v>2</v>
      </c>
      <c r="E494" s="56" t="s">
        <v>714</v>
      </c>
      <c r="F494" s="255" t="str">
        <f t="shared" si="13"/>
        <v>3.8.5.2.301</v>
      </c>
      <c r="G494" s="94"/>
      <c r="H494" s="94"/>
      <c r="I494" s="94"/>
      <c r="J494" s="92" t="str">
        <f>IFERROR(LOOKUP("X",M494:AT494,M$1:AT$1),"--")</f>
        <v>E-ACO</v>
      </c>
      <c r="K494" s="97" t="s">
        <v>1171</v>
      </c>
      <c r="L494" s="134" t="s">
        <v>1172</v>
      </c>
      <c r="M494" s="70"/>
      <c r="U494" s="70"/>
      <c r="V494" s="70"/>
      <c r="W494" s="70" t="s">
        <v>123</v>
      </c>
      <c r="AC494" s="70"/>
      <c r="AQ494" s="70"/>
      <c r="AR494" s="70"/>
      <c r="AU494" s="89" t="s">
        <v>1173</v>
      </c>
      <c r="AV494" s="71" t="s">
        <v>1174</v>
      </c>
      <c r="AW494" s="20" t="s">
        <v>703</v>
      </c>
      <c r="AX494" s="20" t="s">
        <v>704</v>
      </c>
      <c r="AY494" s="66" t="s">
        <v>123</v>
      </c>
    </row>
    <row r="495" spans="1:51" hidden="1" outlineLevel="4" x14ac:dyDescent="0.2">
      <c r="A495" s="66">
        <v>3</v>
      </c>
      <c r="B495" s="66">
        <v>8</v>
      </c>
      <c r="C495" s="66">
        <v>5</v>
      </c>
      <c r="D495" s="66">
        <v>2</v>
      </c>
      <c r="E495" s="56" t="s">
        <v>719</v>
      </c>
      <c r="F495" s="255" t="str">
        <f t="shared" si="13"/>
        <v>3.8.5.2.302</v>
      </c>
      <c r="G495" s="94"/>
      <c r="H495" s="94"/>
      <c r="I495" s="94"/>
      <c r="J495" s="92" t="str">
        <f>IFERROR(LOOKUP("X",M495:AT495,M$1:AT$1),"--")</f>
        <v>E-ACO</v>
      </c>
      <c r="K495" s="97" t="s">
        <v>1175</v>
      </c>
      <c r="L495" s="134" t="s">
        <v>1176</v>
      </c>
      <c r="M495" s="70"/>
      <c r="U495" s="70"/>
      <c r="V495" s="70"/>
      <c r="W495" s="70" t="s">
        <v>123</v>
      </c>
      <c r="AC495" s="70"/>
      <c r="AQ495" s="70"/>
      <c r="AR495" s="70"/>
      <c r="AU495" s="89" t="s">
        <v>967</v>
      </c>
      <c r="AV495" s="71" t="s">
        <v>968</v>
      </c>
      <c r="AW495" s="20" t="s">
        <v>703</v>
      </c>
      <c r="AX495" s="20" t="s">
        <v>704</v>
      </c>
      <c r="AY495" s="66" t="s">
        <v>123</v>
      </c>
    </row>
    <row r="496" spans="1:51" hidden="1" outlineLevel="5" x14ac:dyDescent="0.2">
      <c r="A496" s="201"/>
      <c r="B496" s="201"/>
      <c r="C496" s="201"/>
      <c r="D496" s="201"/>
      <c r="E496" s="201"/>
      <c r="F496" s="256"/>
      <c r="G496" s="193" t="s">
        <v>899</v>
      </c>
      <c r="H496" s="196" t="s">
        <v>138</v>
      </c>
      <c r="I496" s="193" t="str">
        <f>F495&amp;"."&amp;Table2[[#This Row],[Deliverable Type]]&amp;"."&amp;Table2[[#This Row],[Deliverable ID]]</f>
        <v>3.8.5.2.302.DE.001</v>
      </c>
      <c r="J496" s="194" t="str">
        <f>J495</f>
        <v>E-ACO</v>
      </c>
      <c r="K496" s="206" t="s">
        <v>1177</v>
      </c>
      <c r="L496" s="212" t="s">
        <v>1178</v>
      </c>
      <c r="M496" s="203"/>
      <c r="N496" s="204"/>
      <c r="O496" s="204"/>
      <c r="P496" s="204"/>
      <c r="Q496" s="204"/>
      <c r="R496" s="204"/>
      <c r="S496" s="204"/>
      <c r="T496" s="204"/>
      <c r="U496" s="204"/>
      <c r="V496" s="204"/>
      <c r="W496" s="204"/>
      <c r="X496" s="204"/>
      <c r="Y496" s="204"/>
      <c r="Z496" s="204"/>
      <c r="AA496" s="204"/>
      <c r="AB496" s="204"/>
      <c r="AC496" s="203"/>
      <c r="AD496" s="204"/>
      <c r="AE496" s="204"/>
      <c r="AF496" s="204"/>
      <c r="AG496" s="204"/>
      <c r="AH496" s="204"/>
      <c r="AI496" s="204"/>
      <c r="AJ496" s="204"/>
      <c r="AK496" s="204"/>
      <c r="AL496" s="204"/>
      <c r="AM496" s="204"/>
      <c r="AN496" s="204"/>
      <c r="AO496" s="204"/>
      <c r="AP496" s="204"/>
      <c r="AQ496" s="203"/>
      <c r="AR496" s="203"/>
      <c r="AS496" s="204"/>
      <c r="AT496" s="204"/>
      <c r="AU496" s="207" t="s">
        <v>902</v>
      </c>
      <c r="AV496" s="208" t="s">
        <v>903</v>
      </c>
      <c r="AW496" s="20" t="s">
        <v>703</v>
      </c>
      <c r="AX496" s="20" t="s">
        <v>704</v>
      </c>
    </row>
    <row r="497" spans="1:51" hidden="1" outlineLevel="2" x14ac:dyDescent="0.2">
      <c r="A497" s="26">
        <v>3</v>
      </c>
      <c r="B497" s="26">
        <v>8</v>
      </c>
      <c r="C497" s="26">
        <v>6</v>
      </c>
      <c r="D497" s="26">
        <v>0</v>
      </c>
      <c r="E497" s="236" t="s">
        <v>138</v>
      </c>
      <c r="F497" s="27" t="str">
        <f t="shared" si="13"/>
        <v>3.8.6.0.001</v>
      </c>
      <c r="G497" s="104"/>
      <c r="H497" s="104"/>
      <c r="I497" s="104"/>
      <c r="J497" s="157"/>
      <c r="K497" s="104" t="s">
        <v>327</v>
      </c>
      <c r="L497" s="72" t="s">
        <v>328</v>
      </c>
      <c r="M497" s="104"/>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104"/>
      <c r="AW497" s="72"/>
      <c r="AX497" s="72"/>
    </row>
    <row r="498" spans="1:51" ht="20.399999999999999" hidden="1" outlineLevel="4" x14ac:dyDescent="0.2">
      <c r="A498" s="66">
        <v>3</v>
      </c>
      <c r="B498" s="66">
        <v>8</v>
      </c>
      <c r="C498" s="66">
        <v>6</v>
      </c>
      <c r="D498" s="66">
        <v>0</v>
      </c>
      <c r="E498" s="56" t="s">
        <v>722</v>
      </c>
      <c r="F498" s="255" t="str">
        <f t="shared" si="13"/>
        <v>3.8.6.0.201</v>
      </c>
      <c r="G498" s="94"/>
      <c r="H498" s="94"/>
      <c r="I498" s="94"/>
      <c r="J498" s="92" t="str">
        <f>IFERROR(LOOKUP("X",M498:AT498,M$1:AT$1),"--")</f>
        <v>M-AMA</v>
      </c>
      <c r="K498" s="97" t="s">
        <v>1179</v>
      </c>
      <c r="L498" s="139" t="s">
        <v>1180</v>
      </c>
      <c r="M498" s="70"/>
      <c r="AC498" s="70"/>
      <c r="AD498" s="70" t="s">
        <v>123</v>
      </c>
      <c r="AE498" s="70"/>
      <c r="AQ498" s="70"/>
      <c r="AR498" s="70"/>
      <c r="AU498" s="89"/>
      <c r="AV498" s="71"/>
      <c r="AW498" s="18" t="s">
        <v>699</v>
      </c>
      <c r="AX498" s="18" t="s">
        <v>700</v>
      </c>
    </row>
    <row r="499" spans="1:51" hidden="1" outlineLevel="2" x14ac:dyDescent="0.2">
      <c r="A499" s="26">
        <v>3</v>
      </c>
      <c r="B499" s="26">
        <v>8</v>
      </c>
      <c r="C499" s="26">
        <v>7</v>
      </c>
      <c r="D499" s="26">
        <v>0</v>
      </c>
      <c r="E499" s="236" t="s">
        <v>138</v>
      </c>
      <c r="F499" s="27" t="str">
        <f t="shared" si="13"/>
        <v>3.8.7.0.001</v>
      </c>
      <c r="G499" s="104"/>
      <c r="H499" s="104"/>
      <c r="I499" s="104"/>
      <c r="J499" s="157"/>
      <c r="K499" s="104" t="s">
        <v>650</v>
      </c>
      <c r="L499" s="72" t="s">
        <v>651</v>
      </c>
      <c r="M499" s="104"/>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104"/>
      <c r="AW499" s="72"/>
      <c r="AX499" s="72"/>
    </row>
    <row r="500" spans="1:51" ht="30.6" hidden="1" outlineLevel="4" x14ac:dyDescent="0.2">
      <c r="A500" s="66">
        <v>3</v>
      </c>
      <c r="B500" s="66">
        <v>8</v>
      </c>
      <c r="C500" s="66">
        <v>7</v>
      </c>
      <c r="D500" s="66">
        <v>0</v>
      </c>
      <c r="E500" s="56" t="s">
        <v>722</v>
      </c>
      <c r="F500" s="255" t="str">
        <f t="shared" si="13"/>
        <v>3.8.7.0.201</v>
      </c>
      <c r="G500" s="94"/>
      <c r="H500" s="94"/>
      <c r="I500" s="94"/>
      <c r="J500" s="92" t="str">
        <f>IFERROR(LOOKUP("X",M500:AT500,M$1:AT$1),"--")</f>
        <v>A-ARG</v>
      </c>
      <c r="K500" s="97" t="s">
        <v>652</v>
      </c>
      <c r="L500" s="127" t="s">
        <v>653</v>
      </c>
      <c r="M500" s="70" t="s">
        <v>123</v>
      </c>
      <c r="AC500" s="70"/>
      <c r="AQ500" s="70"/>
      <c r="AR500" s="70"/>
      <c r="AU500" s="64" t="s">
        <v>1181</v>
      </c>
      <c r="AV500" s="71" t="s">
        <v>1182</v>
      </c>
      <c r="AW500" s="18" t="s">
        <v>699</v>
      </c>
      <c r="AX500" s="18" t="s">
        <v>700</v>
      </c>
      <c r="AY500" s="1" t="s">
        <v>123</v>
      </c>
    </row>
    <row r="501" spans="1:51" ht="11.25" hidden="1" customHeight="1" outlineLevel="5" x14ac:dyDescent="0.2">
      <c r="A501" s="201"/>
      <c r="B501" s="201"/>
      <c r="C501" s="201"/>
      <c r="D501" s="201"/>
      <c r="E501" s="201"/>
      <c r="F501" s="256"/>
      <c r="G501" s="193" t="s">
        <v>253</v>
      </c>
      <c r="H501" s="196" t="s">
        <v>138</v>
      </c>
      <c r="I501" s="193" t="str">
        <f>F500&amp;"."&amp;Table2[[#This Row],[Deliverable Type]]&amp;"."&amp;Table2[[#This Row],[Deliverable ID]]</f>
        <v>3.8.7.0.201.RP.001</v>
      </c>
      <c r="J501" s="194" t="str">
        <f>J500</f>
        <v>A-ARG</v>
      </c>
      <c r="K501" s="206" t="s">
        <v>1183</v>
      </c>
      <c r="L501" s="213" t="s">
        <v>1184</v>
      </c>
      <c r="M501" s="203"/>
      <c r="N501" s="204"/>
      <c r="O501" s="204"/>
      <c r="P501" s="204"/>
      <c r="Q501" s="204"/>
      <c r="R501" s="204"/>
      <c r="S501" s="204"/>
      <c r="T501" s="204"/>
      <c r="U501" s="204"/>
      <c r="V501" s="204"/>
      <c r="W501" s="204"/>
      <c r="X501" s="204"/>
      <c r="Y501" s="204"/>
      <c r="Z501" s="204"/>
      <c r="AA501" s="204"/>
      <c r="AB501" s="204"/>
      <c r="AC501" s="203"/>
      <c r="AD501" s="204"/>
      <c r="AE501" s="204"/>
      <c r="AF501" s="204"/>
      <c r="AG501" s="204"/>
      <c r="AH501" s="204"/>
      <c r="AI501" s="204"/>
      <c r="AJ501" s="204"/>
      <c r="AK501" s="204"/>
      <c r="AL501" s="204"/>
      <c r="AM501" s="204"/>
      <c r="AN501" s="204"/>
      <c r="AO501" s="204"/>
      <c r="AP501" s="204"/>
      <c r="AQ501" s="203"/>
      <c r="AR501" s="203"/>
      <c r="AS501" s="204"/>
      <c r="AT501" s="204"/>
      <c r="AU501" s="207" t="s">
        <v>429</v>
      </c>
      <c r="AV501" s="208" t="s">
        <v>152</v>
      </c>
      <c r="AW501" s="18" t="s">
        <v>699</v>
      </c>
      <c r="AX501" s="18" t="s">
        <v>700</v>
      </c>
    </row>
    <row r="502" spans="1:51" ht="30.6" hidden="1" outlineLevel="4" x14ac:dyDescent="0.2">
      <c r="A502" s="66">
        <v>3</v>
      </c>
      <c r="B502" s="66">
        <v>8</v>
      </c>
      <c r="C502" s="66">
        <v>7</v>
      </c>
      <c r="D502" s="66">
        <v>0</v>
      </c>
      <c r="E502" s="56" t="s">
        <v>729</v>
      </c>
      <c r="F502" s="255" t="str">
        <f t="shared" si="13"/>
        <v>3.8.7.0.202</v>
      </c>
      <c r="G502" s="94"/>
      <c r="H502" s="94"/>
      <c r="I502" s="94"/>
      <c r="J502" s="92" t="str">
        <f>IFERROR(LOOKUP("X",M502:AT502,M$1:AT$1),"--")</f>
        <v>A-ALA</v>
      </c>
      <c r="K502" s="97" t="s">
        <v>1185</v>
      </c>
      <c r="L502" s="134" t="s">
        <v>1186</v>
      </c>
      <c r="M502" s="70"/>
      <c r="N502" s="70" t="s">
        <v>123</v>
      </c>
      <c r="AC502" s="70"/>
      <c r="AQ502" s="70"/>
      <c r="AR502" s="70"/>
      <c r="AU502" s="64" t="s">
        <v>1187</v>
      </c>
      <c r="AV502" s="71" t="s">
        <v>1188</v>
      </c>
      <c r="AW502" s="18" t="s">
        <v>699</v>
      </c>
      <c r="AX502" s="18" t="s">
        <v>700</v>
      </c>
      <c r="AY502" s="1" t="s">
        <v>123</v>
      </c>
    </row>
    <row r="503" spans="1:51" ht="11.25" hidden="1" customHeight="1" outlineLevel="5" x14ac:dyDescent="0.2">
      <c r="A503" s="201"/>
      <c r="B503" s="201"/>
      <c r="C503" s="201"/>
      <c r="D503" s="201"/>
      <c r="E503" s="201"/>
      <c r="F503" s="256"/>
      <c r="G503" s="193" t="s">
        <v>253</v>
      </c>
      <c r="H503" s="196" t="s">
        <v>138</v>
      </c>
      <c r="I503" s="193" t="str">
        <f>F502&amp;"."&amp;Table2[[#This Row],[Deliverable Type]]&amp;"."&amp;Table2[[#This Row],[Deliverable ID]]</f>
        <v>3.8.7.0.202.RP.001</v>
      </c>
      <c r="J503" s="194" t="str">
        <f>J502</f>
        <v>A-ALA</v>
      </c>
      <c r="K503" s="206" t="s">
        <v>1189</v>
      </c>
      <c r="L503" s="213" t="s">
        <v>1190</v>
      </c>
      <c r="M503" s="203"/>
      <c r="N503" s="204"/>
      <c r="O503" s="204"/>
      <c r="P503" s="204"/>
      <c r="Q503" s="204"/>
      <c r="R503" s="204"/>
      <c r="S503" s="204"/>
      <c r="T503" s="204"/>
      <c r="U503" s="204"/>
      <c r="V503" s="204"/>
      <c r="W503" s="204"/>
      <c r="X503" s="204"/>
      <c r="Y503" s="204"/>
      <c r="Z503" s="204"/>
      <c r="AA503" s="204"/>
      <c r="AB503" s="204"/>
      <c r="AC503" s="203"/>
      <c r="AD503" s="204"/>
      <c r="AE503" s="204"/>
      <c r="AF503" s="204"/>
      <c r="AG503" s="204"/>
      <c r="AH503" s="204"/>
      <c r="AI503" s="204"/>
      <c r="AJ503" s="204"/>
      <c r="AK503" s="204"/>
      <c r="AL503" s="204"/>
      <c r="AM503" s="204"/>
      <c r="AN503" s="204"/>
      <c r="AO503" s="204"/>
      <c r="AP503" s="204"/>
      <c r="AQ503" s="203"/>
      <c r="AR503" s="203"/>
      <c r="AS503" s="204"/>
      <c r="AT503" s="204"/>
      <c r="AU503" s="207" t="s">
        <v>429</v>
      </c>
      <c r="AV503" s="208" t="s">
        <v>152</v>
      </c>
      <c r="AW503" s="18" t="s">
        <v>699</v>
      </c>
      <c r="AX503" s="18" t="s">
        <v>700</v>
      </c>
    </row>
    <row r="504" spans="1:51" ht="22.5" hidden="1" customHeight="1" outlineLevel="4" x14ac:dyDescent="0.2">
      <c r="A504" s="66">
        <v>3</v>
      </c>
      <c r="B504" s="66">
        <v>8</v>
      </c>
      <c r="C504" s="66">
        <v>7</v>
      </c>
      <c r="D504" s="66">
        <v>0</v>
      </c>
      <c r="E504" s="56" t="s">
        <v>734</v>
      </c>
      <c r="F504" s="255" t="str">
        <f t="shared" si="13"/>
        <v>3.8.7.0.203</v>
      </c>
      <c r="G504" s="94"/>
      <c r="H504" s="94"/>
      <c r="I504" s="94"/>
      <c r="J504" s="92" t="str">
        <f>IFERROR(LOOKUP("X",M504:AT504,M$1:AT$1),"--")</f>
        <v>E-STG</v>
      </c>
      <c r="K504" s="97" t="s">
        <v>658</v>
      </c>
      <c r="L504" s="134" t="s">
        <v>659</v>
      </c>
      <c r="M504" s="70"/>
      <c r="O504" s="1" t="s">
        <v>123</v>
      </c>
      <c r="AC504" s="70"/>
      <c r="AQ504" s="70"/>
      <c r="AR504" s="70"/>
      <c r="AU504" s="89" t="s">
        <v>1191</v>
      </c>
      <c r="AV504" s="71" t="s">
        <v>1192</v>
      </c>
      <c r="AW504" s="18" t="s">
        <v>699</v>
      </c>
      <c r="AX504" s="18" t="s">
        <v>700</v>
      </c>
      <c r="AY504" s="1" t="s">
        <v>123</v>
      </c>
    </row>
    <row r="505" spans="1:51" ht="11.25" hidden="1" customHeight="1" outlineLevel="5" x14ac:dyDescent="0.2">
      <c r="A505" s="201"/>
      <c r="B505" s="201"/>
      <c r="C505" s="201"/>
      <c r="D505" s="201"/>
      <c r="E505" s="201"/>
      <c r="F505" s="256"/>
      <c r="G505" s="193" t="s">
        <v>253</v>
      </c>
      <c r="H505" s="196" t="s">
        <v>138</v>
      </c>
      <c r="I505" s="193" t="str">
        <f>F504&amp;"."&amp;Table2[[#This Row],[Deliverable Type]]&amp;"."&amp;Table2[[#This Row],[Deliverable ID]]</f>
        <v>3.8.7.0.203.RP.001</v>
      </c>
      <c r="J505" s="194" t="str">
        <f>J504</f>
        <v>E-STG</v>
      </c>
      <c r="K505" s="206" t="s">
        <v>1193</v>
      </c>
      <c r="L505" s="213" t="s">
        <v>1194</v>
      </c>
      <c r="M505" s="203"/>
      <c r="N505" s="204"/>
      <c r="O505" s="204"/>
      <c r="P505" s="204"/>
      <c r="Q505" s="204"/>
      <c r="R505" s="204"/>
      <c r="S505" s="204"/>
      <c r="T505" s="204"/>
      <c r="U505" s="204"/>
      <c r="V505" s="204"/>
      <c r="W505" s="204"/>
      <c r="X505" s="204"/>
      <c r="Y505" s="204"/>
      <c r="Z505" s="204"/>
      <c r="AA505" s="204"/>
      <c r="AB505" s="204"/>
      <c r="AC505" s="203"/>
      <c r="AD505" s="204"/>
      <c r="AE505" s="204"/>
      <c r="AF505" s="204"/>
      <c r="AG505" s="204"/>
      <c r="AH505" s="204"/>
      <c r="AI505" s="204"/>
      <c r="AJ505" s="204"/>
      <c r="AK505" s="204"/>
      <c r="AL505" s="204"/>
      <c r="AM505" s="204"/>
      <c r="AN505" s="204"/>
      <c r="AO505" s="204"/>
      <c r="AP505" s="204"/>
      <c r="AQ505" s="203"/>
      <c r="AR505" s="203"/>
      <c r="AS505" s="204"/>
      <c r="AT505" s="204"/>
      <c r="AU505" s="207" t="s">
        <v>429</v>
      </c>
      <c r="AV505" s="208" t="s">
        <v>152</v>
      </c>
      <c r="AW505" s="18" t="s">
        <v>699</v>
      </c>
      <c r="AX505" s="18" t="s">
        <v>700</v>
      </c>
    </row>
    <row r="506" spans="1:51" ht="30.6" hidden="1" outlineLevel="4" x14ac:dyDescent="0.2">
      <c r="A506" s="66">
        <v>3</v>
      </c>
      <c r="B506" s="66">
        <v>8</v>
      </c>
      <c r="C506" s="66">
        <v>7</v>
      </c>
      <c r="D506" s="66">
        <v>0</v>
      </c>
      <c r="E506" s="56" t="s">
        <v>739</v>
      </c>
      <c r="F506" s="255" t="str">
        <f t="shared" si="13"/>
        <v>3.8.7.0.204</v>
      </c>
      <c r="G506" s="94"/>
      <c r="H506" s="94"/>
      <c r="I506" s="94"/>
      <c r="J506" s="92" t="str">
        <f>IFERROR(LOOKUP("X",M506:AT506,M$1:AT$1),"--")</f>
        <v>E-MEP</v>
      </c>
      <c r="K506" s="92" t="s">
        <v>1195</v>
      </c>
      <c r="L506" s="124" t="s">
        <v>665</v>
      </c>
      <c r="P506" s="1" t="s">
        <v>123</v>
      </c>
      <c r="AU506" s="64" t="s">
        <v>1196</v>
      </c>
      <c r="AV506" s="77" t="s">
        <v>1197</v>
      </c>
      <c r="AW506" s="18" t="s">
        <v>699</v>
      </c>
      <c r="AX506" s="18" t="s">
        <v>700</v>
      </c>
      <c r="AY506" s="66" t="s">
        <v>668</v>
      </c>
    </row>
    <row r="507" spans="1:51" ht="11.25" hidden="1" customHeight="1" outlineLevel="5" x14ac:dyDescent="0.2">
      <c r="A507" s="201"/>
      <c r="B507" s="201"/>
      <c r="C507" s="201"/>
      <c r="D507" s="201"/>
      <c r="E507" s="201"/>
      <c r="F507" s="256"/>
      <c r="G507" s="193" t="s">
        <v>253</v>
      </c>
      <c r="H507" s="196" t="s">
        <v>138</v>
      </c>
      <c r="I507" s="193" t="str">
        <f>F506&amp;"."&amp;Table2[[#This Row],[Deliverable Type]]&amp;"."&amp;Table2[[#This Row],[Deliverable ID]]</f>
        <v>3.8.7.0.204.RP.001</v>
      </c>
      <c r="J507" s="194" t="str">
        <f>J506</f>
        <v>E-MEP</v>
      </c>
      <c r="K507" s="206" t="s">
        <v>1198</v>
      </c>
      <c r="L507" s="213" t="s">
        <v>1199</v>
      </c>
      <c r="M507" s="203"/>
      <c r="N507" s="204"/>
      <c r="O507" s="204"/>
      <c r="P507" s="204"/>
      <c r="Q507" s="204"/>
      <c r="R507" s="204"/>
      <c r="S507" s="204"/>
      <c r="T507" s="204"/>
      <c r="U507" s="204"/>
      <c r="V507" s="204"/>
      <c r="W507" s="204"/>
      <c r="X507" s="204"/>
      <c r="Y507" s="204"/>
      <c r="Z507" s="204"/>
      <c r="AA507" s="204"/>
      <c r="AB507" s="204"/>
      <c r="AC507" s="203"/>
      <c r="AD507" s="204"/>
      <c r="AE507" s="204"/>
      <c r="AF507" s="204"/>
      <c r="AG507" s="204"/>
      <c r="AH507" s="204"/>
      <c r="AI507" s="204"/>
      <c r="AJ507" s="204"/>
      <c r="AK507" s="204"/>
      <c r="AL507" s="204"/>
      <c r="AM507" s="204"/>
      <c r="AN507" s="204"/>
      <c r="AO507" s="204"/>
      <c r="AP507" s="204"/>
      <c r="AQ507" s="203"/>
      <c r="AR507" s="203"/>
      <c r="AS507" s="204"/>
      <c r="AT507" s="204"/>
      <c r="AU507" s="207" t="s">
        <v>429</v>
      </c>
      <c r="AV507" s="208" t="s">
        <v>152</v>
      </c>
      <c r="AW507" s="18" t="s">
        <v>699</v>
      </c>
      <c r="AX507" s="18" t="s">
        <v>700</v>
      </c>
    </row>
    <row r="508" spans="1:51" ht="30.6" hidden="1" outlineLevel="4" x14ac:dyDescent="0.2">
      <c r="A508" s="66">
        <v>3</v>
      </c>
      <c r="B508" s="66">
        <v>8</v>
      </c>
      <c r="C508" s="66">
        <v>7</v>
      </c>
      <c r="D508" s="66">
        <v>0</v>
      </c>
      <c r="E508" s="56" t="s">
        <v>744</v>
      </c>
      <c r="F508" s="255" t="str">
        <f t="shared" si="13"/>
        <v>3.8.7.0.205</v>
      </c>
      <c r="G508" s="94"/>
      <c r="H508" s="94"/>
      <c r="I508" s="94"/>
      <c r="J508" s="92" t="str">
        <f>IFERROR(LOOKUP("X",M508:AT508,M$1:AT$1),"--")</f>
        <v>A-ARG</v>
      </c>
      <c r="K508" s="94" t="s">
        <v>671</v>
      </c>
      <c r="L508" s="134" t="s">
        <v>672</v>
      </c>
      <c r="M508" s="70" t="s">
        <v>123</v>
      </c>
      <c r="AC508" s="70"/>
      <c r="AQ508" s="70"/>
      <c r="AR508" s="70"/>
      <c r="AU508" s="89" t="s">
        <v>1200</v>
      </c>
      <c r="AV508" s="71" t="s">
        <v>1201</v>
      </c>
      <c r="AW508" s="18" t="s">
        <v>699</v>
      </c>
      <c r="AX508" s="18" t="s">
        <v>700</v>
      </c>
      <c r="AY508" s="66" t="s">
        <v>123</v>
      </c>
    </row>
    <row r="509" spans="1:51" ht="11.25" hidden="1" customHeight="1" outlineLevel="5" x14ac:dyDescent="0.2">
      <c r="A509" s="201"/>
      <c r="B509" s="201"/>
      <c r="C509" s="201"/>
      <c r="D509" s="201"/>
      <c r="E509" s="201"/>
      <c r="F509" s="256"/>
      <c r="G509" s="193" t="s">
        <v>253</v>
      </c>
      <c r="H509" s="196" t="s">
        <v>138</v>
      </c>
      <c r="I509" s="193" t="str">
        <f>F508&amp;"."&amp;Table2[[#This Row],[Deliverable Type]]&amp;"."&amp;Table2[[#This Row],[Deliverable ID]]</f>
        <v>3.8.7.0.205.RP.001</v>
      </c>
      <c r="J509" s="194" t="str">
        <f>J508</f>
        <v>A-ARG</v>
      </c>
      <c r="K509" s="206" t="s">
        <v>1202</v>
      </c>
      <c r="L509" s="213" t="s">
        <v>1203</v>
      </c>
      <c r="M509" s="203"/>
      <c r="N509" s="204"/>
      <c r="O509" s="204"/>
      <c r="P509" s="204"/>
      <c r="Q509" s="204"/>
      <c r="R509" s="204"/>
      <c r="S509" s="204"/>
      <c r="T509" s="204"/>
      <c r="U509" s="204"/>
      <c r="V509" s="204"/>
      <c r="W509" s="204"/>
      <c r="X509" s="204"/>
      <c r="Y509" s="204"/>
      <c r="Z509" s="204"/>
      <c r="AA509" s="204"/>
      <c r="AB509" s="204"/>
      <c r="AC509" s="203"/>
      <c r="AD509" s="204"/>
      <c r="AE509" s="204"/>
      <c r="AF509" s="204"/>
      <c r="AG509" s="204"/>
      <c r="AH509" s="204"/>
      <c r="AI509" s="204"/>
      <c r="AJ509" s="204"/>
      <c r="AK509" s="204"/>
      <c r="AL509" s="204"/>
      <c r="AM509" s="204"/>
      <c r="AN509" s="204"/>
      <c r="AO509" s="204"/>
      <c r="AP509" s="204"/>
      <c r="AQ509" s="203"/>
      <c r="AR509" s="203"/>
      <c r="AS509" s="204"/>
      <c r="AT509" s="204"/>
      <c r="AU509" s="207" t="s">
        <v>429</v>
      </c>
      <c r="AV509" s="208" t="s">
        <v>152</v>
      </c>
      <c r="AW509" s="18" t="s">
        <v>699</v>
      </c>
      <c r="AX509" s="18" t="s">
        <v>700</v>
      </c>
    </row>
    <row r="510" spans="1:51" ht="30.6" hidden="1" outlineLevel="4" x14ac:dyDescent="0.2">
      <c r="A510" s="66">
        <v>3</v>
      </c>
      <c r="B510" s="66">
        <v>8</v>
      </c>
      <c r="C510" s="66">
        <v>7</v>
      </c>
      <c r="D510" s="66">
        <v>0</v>
      </c>
      <c r="E510" s="56" t="s">
        <v>1204</v>
      </c>
      <c r="F510" s="255" t="str">
        <f t="shared" si="13"/>
        <v>3.8.7.0.206</v>
      </c>
      <c r="G510" s="94"/>
      <c r="H510" s="94"/>
      <c r="I510" s="94"/>
      <c r="J510" s="92" t="str">
        <f>IFERROR(LOOKUP("X",M510:AT510,M$1:AT$1),"--")</f>
        <v>A-EPB</v>
      </c>
      <c r="K510" s="94" t="s">
        <v>1205</v>
      </c>
      <c r="L510" s="134" t="s">
        <v>1206</v>
      </c>
      <c r="M510" s="70"/>
      <c r="U510" s="70" t="s">
        <v>123</v>
      </c>
      <c r="V510" s="70"/>
      <c r="AC510" s="70"/>
      <c r="AQ510" s="70"/>
      <c r="AR510" s="70"/>
      <c r="AU510" s="64" t="s">
        <v>1207</v>
      </c>
      <c r="AV510" s="71" t="s">
        <v>1208</v>
      </c>
      <c r="AW510" s="18" t="s">
        <v>699</v>
      </c>
      <c r="AX510" s="18" t="s">
        <v>700</v>
      </c>
      <c r="AY510" s="1" t="s">
        <v>123</v>
      </c>
    </row>
    <row r="511" spans="1:51" ht="11.25" hidden="1" customHeight="1" outlineLevel="5" x14ac:dyDescent="0.2">
      <c r="A511" s="201"/>
      <c r="B511" s="201"/>
      <c r="C511" s="201"/>
      <c r="D511" s="201"/>
      <c r="E511" s="201"/>
      <c r="F511" s="256"/>
      <c r="G511" s="193" t="s">
        <v>253</v>
      </c>
      <c r="H511" s="196" t="s">
        <v>138</v>
      </c>
      <c r="I511" s="193" t="str">
        <f>F510&amp;"."&amp;Table2[[#This Row],[Deliverable Type]]&amp;"."&amp;Table2[[#This Row],[Deliverable ID]]</f>
        <v>3.8.7.0.206.RP.001</v>
      </c>
      <c r="J511" s="194" t="str">
        <f>J510</f>
        <v>A-EPB</v>
      </c>
      <c r="K511" s="206" t="s">
        <v>1209</v>
      </c>
      <c r="L511" s="213" t="s">
        <v>1210</v>
      </c>
      <c r="M511" s="203"/>
      <c r="N511" s="204"/>
      <c r="O511" s="204"/>
      <c r="P511" s="204"/>
      <c r="Q511" s="204"/>
      <c r="R511" s="204"/>
      <c r="S511" s="204"/>
      <c r="T511" s="204"/>
      <c r="U511" s="204"/>
      <c r="V511" s="204"/>
      <c r="W511" s="204"/>
      <c r="X511" s="204"/>
      <c r="Y511" s="204"/>
      <c r="Z511" s="204"/>
      <c r="AA511" s="204"/>
      <c r="AB511" s="204"/>
      <c r="AC511" s="203"/>
      <c r="AD511" s="204"/>
      <c r="AE511" s="204"/>
      <c r="AF511" s="204"/>
      <c r="AG511" s="204"/>
      <c r="AH511" s="204"/>
      <c r="AI511" s="204"/>
      <c r="AJ511" s="204"/>
      <c r="AK511" s="204"/>
      <c r="AL511" s="204"/>
      <c r="AM511" s="204"/>
      <c r="AN511" s="204"/>
      <c r="AO511" s="204"/>
      <c r="AP511" s="204"/>
      <c r="AQ511" s="203"/>
      <c r="AR511" s="203"/>
      <c r="AS511" s="204"/>
      <c r="AT511" s="204"/>
      <c r="AU511" s="207" t="s">
        <v>429</v>
      </c>
      <c r="AV511" s="208" t="s">
        <v>152</v>
      </c>
      <c r="AW511" s="18" t="s">
        <v>699</v>
      </c>
      <c r="AX511" s="18" t="s">
        <v>700</v>
      </c>
    </row>
    <row r="512" spans="1:51" hidden="1" outlineLevel="1" x14ac:dyDescent="0.2">
      <c r="A512" s="24">
        <v>3</v>
      </c>
      <c r="B512" s="24">
        <v>9</v>
      </c>
      <c r="C512" s="24">
        <v>0</v>
      </c>
      <c r="D512" s="24">
        <v>0</v>
      </c>
      <c r="E512" s="235" t="s">
        <v>138</v>
      </c>
      <c r="F512" s="25" t="str">
        <f t="shared" si="13"/>
        <v>3.9.0.0.001</v>
      </c>
      <c r="G512" s="103"/>
      <c r="H512" s="103"/>
      <c r="I512" s="103"/>
      <c r="J512" s="156"/>
      <c r="K512" s="173" t="s">
        <v>337</v>
      </c>
      <c r="L512" s="74" t="s">
        <v>338</v>
      </c>
      <c r="M512" s="103"/>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103"/>
      <c r="AW512" s="74"/>
      <c r="AX512" s="74"/>
    </row>
    <row r="513" spans="1:51" ht="30.6" hidden="1" outlineLevel="4" x14ac:dyDescent="0.2">
      <c r="A513" s="66">
        <v>3</v>
      </c>
      <c r="B513" s="66">
        <v>9</v>
      </c>
      <c r="C513" s="66">
        <v>0</v>
      </c>
      <c r="D513" s="66">
        <v>0</v>
      </c>
      <c r="E513" s="56" t="s">
        <v>722</v>
      </c>
      <c r="F513" s="255" t="str">
        <f t="shared" si="13"/>
        <v>3.9.0.0.201</v>
      </c>
      <c r="G513" s="94"/>
      <c r="H513" s="94"/>
      <c r="I513" s="94"/>
      <c r="J513" s="92" t="str">
        <f>IFERROR(LOOKUP("X",M513:AT513,M$1:AT$1),"--")</f>
        <v>K-PMA</v>
      </c>
      <c r="K513" s="94" t="s">
        <v>1211</v>
      </c>
      <c r="L513" s="128" t="s">
        <v>1212</v>
      </c>
      <c r="M513" s="70"/>
      <c r="AC513" s="70"/>
      <c r="AQ513" s="70" t="s">
        <v>123</v>
      </c>
      <c r="AR513" s="70"/>
      <c r="AU513" s="89" t="s">
        <v>1213</v>
      </c>
      <c r="AV513" s="71" t="s">
        <v>1214</v>
      </c>
      <c r="AW513" s="18" t="s">
        <v>699</v>
      </c>
      <c r="AX513" s="18" t="s">
        <v>700</v>
      </c>
    </row>
    <row r="514" spans="1:51" ht="11.25" hidden="1" customHeight="1" outlineLevel="5" x14ac:dyDescent="0.2">
      <c r="A514" s="201"/>
      <c r="B514" s="201"/>
      <c r="C514" s="201"/>
      <c r="D514" s="201"/>
      <c r="E514" s="201"/>
      <c r="F514" s="256"/>
      <c r="G514" s="193" t="s">
        <v>253</v>
      </c>
      <c r="H514" s="196" t="s">
        <v>138</v>
      </c>
      <c r="I514" s="193" t="str">
        <f>F513&amp;"."&amp;Table2[[#This Row],[Deliverable Type]]&amp;"."&amp;Table2[[#This Row],[Deliverable ID]]</f>
        <v>3.9.0.0.201.RP.001</v>
      </c>
      <c r="J514" s="194" t="str">
        <f>J513</f>
        <v>K-PMA</v>
      </c>
      <c r="K514" s="206" t="s">
        <v>1215</v>
      </c>
      <c r="L514" s="213" t="s">
        <v>1216</v>
      </c>
      <c r="M514" s="203"/>
      <c r="N514" s="204"/>
      <c r="O514" s="204"/>
      <c r="P514" s="204"/>
      <c r="Q514" s="204"/>
      <c r="R514" s="204"/>
      <c r="S514" s="204"/>
      <c r="T514" s="204"/>
      <c r="U514" s="204"/>
      <c r="V514" s="204"/>
      <c r="W514" s="204"/>
      <c r="X514" s="204"/>
      <c r="Y514" s="204"/>
      <c r="Z514" s="204"/>
      <c r="AA514" s="204"/>
      <c r="AB514" s="204"/>
      <c r="AC514" s="203"/>
      <c r="AD514" s="204"/>
      <c r="AE514" s="204"/>
      <c r="AF514" s="204"/>
      <c r="AG514" s="204"/>
      <c r="AH514" s="204"/>
      <c r="AI514" s="204"/>
      <c r="AJ514" s="204"/>
      <c r="AK514" s="204"/>
      <c r="AL514" s="204"/>
      <c r="AM514" s="204"/>
      <c r="AN514" s="204"/>
      <c r="AO514" s="204"/>
      <c r="AP514" s="204"/>
      <c r="AQ514" s="203"/>
      <c r="AR514" s="203"/>
      <c r="AS514" s="204"/>
      <c r="AT514" s="204"/>
      <c r="AU514" s="207" t="s">
        <v>151</v>
      </c>
      <c r="AV514" s="208" t="s">
        <v>152</v>
      </c>
      <c r="AW514" s="18" t="s">
        <v>699</v>
      </c>
      <c r="AX514" s="18" t="s">
        <v>700</v>
      </c>
      <c r="AY514" s="1" t="s">
        <v>123</v>
      </c>
    </row>
    <row r="515" spans="1:51" ht="20.399999999999999" hidden="1" outlineLevel="4" x14ac:dyDescent="0.2">
      <c r="A515" s="66">
        <v>3</v>
      </c>
      <c r="B515" s="66">
        <v>9</v>
      </c>
      <c r="C515" s="66">
        <v>0</v>
      </c>
      <c r="D515" s="66">
        <v>0</v>
      </c>
      <c r="E515" s="56" t="s">
        <v>714</v>
      </c>
      <c r="F515" s="255" t="str">
        <f t="shared" si="13"/>
        <v>3.9.0.0.301</v>
      </c>
      <c r="G515" s="94"/>
      <c r="H515" s="94"/>
      <c r="I515" s="94"/>
      <c r="J515" s="92" t="str">
        <f>IFERROR(LOOKUP("X",M515:AT515,M$1:AT$1),"--")</f>
        <v>K-PMA</v>
      </c>
      <c r="K515" s="94" t="s">
        <v>1217</v>
      </c>
      <c r="L515" s="134" t="s">
        <v>1218</v>
      </c>
      <c r="M515" s="70"/>
      <c r="AC515" s="70"/>
      <c r="AQ515" s="70" t="s">
        <v>123</v>
      </c>
      <c r="AR515" s="70"/>
      <c r="AU515" s="89" t="s">
        <v>1219</v>
      </c>
      <c r="AV515" s="71" t="s">
        <v>1220</v>
      </c>
      <c r="AW515" s="20" t="s">
        <v>703</v>
      </c>
      <c r="AX515" s="20" t="s">
        <v>704</v>
      </c>
    </row>
    <row r="516" spans="1:51" customFormat="1" ht="18" customHeight="1" collapsed="1" x14ac:dyDescent="0.3">
      <c r="A516" s="29">
        <v>4</v>
      </c>
      <c r="B516" s="29">
        <v>0</v>
      </c>
      <c r="C516" s="29">
        <v>0</v>
      </c>
      <c r="D516" s="29">
        <v>0</v>
      </c>
      <c r="E516" s="244" t="s">
        <v>116</v>
      </c>
      <c r="F516" s="85" t="str">
        <f t="shared" si="13"/>
        <v>4.0.0.0.000</v>
      </c>
      <c r="G516" s="186"/>
      <c r="H516" s="186"/>
      <c r="I516" s="186"/>
      <c r="J516" s="163"/>
      <c r="K516" s="175" t="s">
        <v>1221</v>
      </c>
      <c r="L516" s="217" t="s">
        <v>1222</v>
      </c>
      <c r="M516" s="110"/>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110"/>
      <c r="AW516" s="295" t="s">
        <v>1223</v>
      </c>
      <c r="AX516" s="295" t="s">
        <v>1224</v>
      </c>
      <c r="AY516" s="1"/>
    </row>
    <row r="517" spans="1:51" s="10" customFormat="1" ht="13.8" hidden="1" outlineLevel="1" x14ac:dyDescent="0.3">
      <c r="A517" s="30">
        <v>4</v>
      </c>
      <c r="B517" s="30">
        <v>0</v>
      </c>
      <c r="C517" s="30">
        <v>0</v>
      </c>
      <c r="D517" s="30">
        <v>0</v>
      </c>
      <c r="E517" s="245">
        <v>100</v>
      </c>
      <c r="F517" s="36" t="str">
        <f t="shared" si="13"/>
        <v>4.0.0.0.100</v>
      </c>
      <c r="G517" s="187"/>
      <c r="H517" s="187"/>
      <c r="I517" s="187"/>
      <c r="J517" s="164"/>
      <c r="K517" s="164" t="s">
        <v>1225</v>
      </c>
      <c r="L517" s="30" t="s">
        <v>1226</v>
      </c>
      <c r="M517" s="111"/>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11"/>
      <c r="AW517" s="30" t="s">
        <v>1227</v>
      </c>
      <c r="AX517" s="30" t="s">
        <v>1228</v>
      </c>
      <c r="AY517" s="1"/>
    </row>
    <row r="518" spans="1:51" s="10" customFormat="1" ht="13.8" hidden="1" outlineLevel="1" x14ac:dyDescent="0.3">
      <c r="A518" s="31">
        <v>4</v>
      </c>
      <c r="B518" s="31">
        <v>0</v>
      </c>
      <c r="C518" s="31">
        <v>0</v>
      </c>
      <c r="D518" s="31">
        <v>0</v>
      </c>
      <c r="E518" s="246">
        <v>200</v>
      </c>
      <c r="F518" s="63" t="str">
        <f t="shared" si="13"/>
        <v>4.0.0.0.200</v>
      </c>
      <c r="G518" s="188"/>
      <c r="H518" s="188"/>
      <c r="I518" s="188"/>
      <c r="J518" s="112"/>
      <c r="K518" s="112" t="s">
        <v>1229</v>
      </c>
      <c r="L518" s="31" t="s">
        <v>1230</v>
      </c>
      <c r="M518" s="112"/>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c r="AL518" s="31"/>
      <c r="AM518" s="31"/>
      <c r="AN518" s="31"/>
      <c r="AO518" s="31"/>
      <c r="AP518" s="31"/>
      <c r="AQ518" s="31"/>
      <c r="AR518" s="31"/>
      <c r="AS518" s="31"/>
      <c r="AT518" s="31"/>
      <c r="AU518" s="31"/>
      <c r="AV518" s="112"/>
      <c r="AW518" s="31" t="s">
        <v>1231</v>
      </c>
      <c r="AX518" s="31" t="s">
        <v>1232</v>
      </c>
      <c r="AY518" s="1"/>
    </row>
    <row r="519" spans="1:51" s="10" customFormat="1" ht="13.8" hidden="1" outlineLevel="1" x14ac:dyDescent="0.3">
      <c r="A519" s="32">
        <v>4</v>
      </c>
      <c r="B519" s="32">
        <v>0</v>
      </c>
      <c r="C519" s="32">
        <v>0</v>
      </c>
      <c r="D519" s="32">
        <v>0</v>
      </c>
      <c r="E519" s="247">
        <v>300</v>
      </c>
      <c r="F519" s="57" t="str">
        <f t="shared" ref="F519:F616" si="15">A519&amp;"."&amp;B519&amp;"."&amp;C519&amp;"."&amp;D519&amp;"."&amp;E519</f>
        <v>4.0.0.0.300</v>
      </c>
      <c r="G519" s="189"/>
      <c r="H519" s="189"/>
      <c r="I519" s="189"/>
      <c r="J519" s="113"/>
      <c r="K519" s="113" t="s">
        <v>1233</v>
      </c>
      <c r="L519" s="32" t="s">
        <v>1234</v>
      </c>
      <c r="M519" s="113"/>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113"/>
      <c r="AW519" s="32" t="s">
        <v>1235</v>
      </c>
      <c r="AX519" s="32" t="s">
        <v>1236</v>
      </c>
      <c r="AY519" s="1"/>
    </row>
    <row r="520" spans="1:51" s="10" customFormat="1" ht="13.8" hidden="1" outlineLevel="1" x14ac:dyDescent="0.3">
      <c r="A520" s="33">
        <v>4</v>
      </c>
      <c r="B520" s="33">
        <v>0</v>
      </c>
      <c r="C520" s="33">
        <v>0</v>
      </c>
      <c r="D520" s="33">
        <v>0</v>
      </c>
      <c r="E520" s="248">
        <v>400</v>
      </c>
      <c r="F520" s="86" t="str">
        <f t="shared" si="15"/>
        <v>4.0.0.0.400</v>
      </c>
      <c r="G520" s="190"/>
      <c r="H520" s="190"/>
      <c r="I520" s="190"/>
      <c r="J520" s="114"/>
      <c r="K520" s="114" t="s">
        <v>1237</v>
      </c>
      <c r="L520" s="33" t="s">
        <v>1238</v>
      </c>
      <c r="M520" s="114"/>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114"/>
      <c r="AW520" s="33" t="s">
        <v>1239</v>
      </c>
      <c r="AX520" s="33" t="s">
        <v>1240</v>
      </c>
      <c r="AY520" s="1"/>
    </row>
    <row r="521" spans="1:51" s="10" customFormat="1" ht="20.399999999999999" hidden="1" outlineLevel="1" x14ac:dyDescent="0.3">
      <c r="A521" s="34">
        <v>4</v>
      </c>
      <c r="B521" s="34">
        <v>0</v>
      </c>
      <c r="C521" s="34">
        <v>0</v>
      </c>
      <c r="D521" s="34">
        <v>0</v>
      </c>
      <c r="E521" s="249">
        <v>500</v>
      </c>
      <c r="F521" s="35" t="str">
        <f t="shared" si="15"/>
        <v>4.0.0.0.500</v>
      </c>
      <c r="G521" s="115"/>
      <c r="H521" s="115"/>
      <c r="I521" s="115"/>
      <c r="J521" s="165"/>
      <c r="K521" s="176" t="s">
        <v>1241</v>
      </c>
      <c r="L521" s="140" t="s">
        <v>1242</v>
      </c>
      <c r="M521" s="11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35"/>
      <c r="AN521" s="35"/>
      <c r="AO521" s="35"/>
      <c r="AP521" s="35"/>
      <c r="AQ521" s="35"/>
      <c r="AR521" s="35"/>
      <c r="AS521" s="35"/>
      <c r="AT521" s="35"/>
      <c r="AU521" s="35"/>
      <c r="AV521" s="115"/>
      <c r="AW521" s="34" t="s">
        <v>1243</v>
      </c>
      <c r="AX521" s="34" t="s">
        <v>1244</v>
      </c>
      <c r="AY521" s="1"/>
    </row>
    <row r="522" spans="1:51" hidden="1" outlineLevel="1" x14ac:dyDescent="0.2">
      <c r="A522" s="24">
        <v>4</v>
      </c>
      <c r="B522" s="24">
        <v>0</v>
      </c>
      <c r="C522" s="24">
        <v>0</v>
      </c>
      <c r="D522" s="24">
        <v>0</v>
      </c>
      <c r="E522" s="235" t="s">
        <v>138</v>
      </c>
      <c r="F522" s="25" t="str">
        <f t="shared" si="15"/>
        <v>4.0.0.0.001</v>
      </c>
      <c r="G522" s="103"/>
      <c r="H522" s="103"/>
      <c r="I522" s="103"/>
      <c r="J522" s="156"/>
      <c r="K522" s="173" t="s">
        <v>139</v>
      </c>
      <c r="L522" s="74" t="s">
        <v>140</v>
      </c>
      <c r="M522" s="103"/>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103"/>
      <c r="AW522" s="74" t="s">
        <v>1223</v>
      </c>
      <c r="AX522" s="74" t="s">
        <v>1224</v>
      </c>
    </row>
    <row r="523" spans="1:51" hidden="1" outlineLevel="2" x14ac:dyDescent="0.2">
      <c r="A523" s="26">
        <v>4</v>
      </c>
      <c r="B523" s="26">
        <v>0</v>
      </c>
      <c r="C523" s="26">
        <v>1</v>
      </c>
      <c r="D523" s="26">
        <v>0</v>
      </c>
      <c r="E523" s="236" t="s">
        <v>138</v>
      </c>
      <c r="F523" s="27" t="str">
        <f t="shared" si="15"/>
        <v>4.0.1.0.001</v>
      </c>
      <c r="G523" s="104"/>
      <c r="H523" s="104"/>
      <c r="I523" s="104"/>
      <c r="J523" s="157"/>
      <c r="K523" s="104" t="s">
        <v>141</v>
      </c>
      <c r="L523" s="72" t="s">
        <v>141</v>
      </c>
      <c r="M523" s="104"/>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104"/>
      <c r="AW523" s="72"/>
      <c r="AX523" s="72"/>
    </row>
    <row r="524" spans="1:51" hidden="1" outlineLevel="3" x14ac:dyDescent="0.2">
      <c r="A524" s="73">
        <v>4</v>
      </c>
      <c r="B524" s="73">
        <v>0</v>
      </c>
      <c r="C524" s="73">
        <v>1</v>
      </c>
      <c r="D524" s="73">
        <v>1</v>
      </c>
      <c r="E524" s="237" t="s">
        <v>138</v>
      </c>
      <c r="F524" s="28" t="str">
        <f t="shared" si="15"/>
        <v>4.0.1.1.001</v>
      </c>
      <c r="G524" s="105"/>
      <c r="H524" s="105"/>
      <c r="I524" s="105"/>
      <c r="J524" s="158"/>
      <c r="K524" s="158" t="s">
        <v>142</v>
      </c>
      <c r="L524" s="73" t="s">
        <v>143</v>
      </c>
      <c r="M524" s="105"/>
      <c r="N524" s="28"/>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105"/>
      <c r="AW524" s="286"/>
      <c r="AX524" s="286"/>
    </row>
    <row r="525" spans="1:51" hidden="1" outlineLevel="4" x14ac:dyDescent="0.2">
      <c r="A525" s="66">
        <v>4</v>
      </c>
      <c r="B525" s="66">
        <v>0</v>
      </c>
      <c r="C525" s="66">
        <v>1</v>
      </c>
      <c r="D525" s="66">
        <v>1</v>
      </c>
      <c r="E525" s="56" t="s">
        <v>138</v>
      </c>
      <c r="F525" s="255" t="str">
        <f t="shared" si="15"/>
        <v>4.0.1.1.001</v>
      </c>
      <c r="G525" s="94"/>
      <c r="H525" s="94"/>
      <c r="I525" s="94"/>
      <c r="J525" s="92" t="str">
        <f>IFERROR(LOOKUP("X",M525:AT525,M$1:AT$1),"--")</f>
        <v>K-PMA</v>
      </c>
      <c r="K525" s="91" t="s">
        <v>347</v>
      </c>
      <c r="L525" s="127" t="s">
        <v>348</v>
      </c>
      <c r="AQ525" s="70" t="s">
        <v>123</v>
      </c>
      <c r="AR525" s="70"/>
      <c r="AU525" s="67" t="s">
        <v>709</v>
      </c>
      <c r="AV525" s="77" t="s">
        <v>710</v>
      </c>
      <c r="AW525" s="31" t="s">
        <v>1223</v>
      </c>
      <c r="AX525" s="31" t="s">
        <v>1224</v>
      </c>
    </row>
    <row r="526" spans="1:51" ht="11.25" hidden="1" customHeight="1" outlineLevel="5" x14ac:dyDescent="0.2">
      <c r="A526" s="201"/>
      <c r="B526" s="201"/>
      <c r="C526" s="201"/>
      <c r="D526" s="201"/>
      <c r="E526" s="201"/>
      <c r="F526" s="256"/>
      <c r="G526" s="193" t="s">
        <v>148</v>
      </c>
      <c r="H526" s="196" t="s">
        <v>138</v>
      </c>
      <c r="I526" s="193" t="str">
        <f>F525&amp;"."&amp;Table2[[#This Row],[Deliverable Type]]&amp;"."&amp;Table2[[#This Row],[Deliverable ID]]</f>
        <v>4.0.1.1.001.PL.001</v>
      </c>
      <c r="J526" s="194" t="str">
        <f>J525</f>
        <v>K-PMA</v>
      </c>
      <c r="K526" s="206" t="s">
        <v>347</v>
      </c>
      <c r="L526" s="213" t="s">
        <v>150</v>
      </c>
      <c r="M526" s="203"/>
      <c r="N526" s="204"/>
      <c r="O526" s="204"/>
      <c r="P526" s="204"/>
      <c r="Q526" s="204"/>
      <c r="R526" s="204"/>
      <c r="S526" s="204"/>
      <c r="T526" s="204"/>
      <c r="U526" s="204"/>
      <c r="V526" s="204"/>
      <c r="W526" s="204"/>
      <c r="X526" s="204"/>
      <c r="Y526" s="204"/>
      <c r="Z526" s="204"/>
      <c r="AA526" s="204"/>
      <c r="AB526" s="204"/>
      <c r="AC526" s="203"/>
      <c r="AD526" s="204"/>
      <c r="AE526" s="204"/>
      <c r="AF526" s="204"/>
      <c r="AG526" s="204"/>
      <c r="AH526" s="204"/>
      <c r="AI526" s="204"/>
      <c r="AJ526" s="204"/>
      <c r="AK526" s="204"/>
      <c r="AL526" s="204"/>
      <c r="AM526" s="204"/>
      <c r="AN526" s="204"/>
      <c r="AO526" s="204"/>
      <c r="AP526" s="204"/>
      <c r="AQ526" s="203"/>
      <c r="AR526" s="203"/>
      <c r="AS526" s="204"/>
      <c r="AT526" s="204"/>
      <c r="AU526" s="207" t="s">
        <v>429</v>
      </c>
      <c r="AV526" s="208" t="s">
        <v>152</v>
      </c>
      <c r="AW526" s="31" t="s">
        <v>1223</v>
      </c>
      <c r="AX526" s="31" t="s">
        <v>1224</v>
      </c>
    </row>
    <row r="527" spans="1:51" hidden="1" outlineLevel="4" x14ac:dyDescent="0.2">
      <c r="A527" s="66">
        <v>4</v>
      </c>
      <c r="B527" s="66">
        <v>0</v>
      </c>
      <c r="C527" s="66">
        <v>1</v>
      </c>
      <c r="D527" s="66">
        <v>1</v>
      </c>
      <c r="E527" s="56" t="s">
        <v>229</v>
      </c>
      <c r="F527" s="255" t="str">
        <f t="shared" si="15"/>
        <v>4.0.1.1.002</v>
      </c>
      <c r="G527" s="94"/>
      <c r="H527" s="94"/>
      <c r="I527" s="94"/>
      <c r="J527" s="92" t="str">
        <f>IFERROR(LOOKUP("X",M527:AT527,M$1:AT$1),"--")</f>
        <v>K-PMA</v>
      </c>
      <c r="K527" s="91" t="s">
        <v>349</v>
      </c>
      <c r="L527" s="124" t="s">
        <v>711</v>
      </c>
      <c r="AQ527" s="70" t="s">
        <v>123</v>
      </c>
      <c r="AR527" s="70"/>
      <c r="AU527" s="67" t="s">
        <v>712</v>
      </c>
      <c r="AV527" s="77" t="s">
        <v>713</v>
      </c>
      <c r="AW527" s="31" t="s">
        <v>1223</v>
      </c>
      <c r="AX527" s="31" t="s">
        <v>1224</v>
      </c>
    </row>
    <row r="528" spans="1:51" ht="11.25" hidden="1" customHeight="1" outlineLevel="5" x14ac:dyDescent="0.2">
      <c r="A528" s="201"/>
      <c r="B528" s="201"/>
      <c r="C528" s="201"/>
      <c r="D528" s="201"/>
      <c r="E528" s="201"/>
      <c r="F528" s="256"/>
      <c r="G528" s="193" t="s">
        <v>148</v>
      </c>
      <c r="H528" s="196" t="s">
        <v>138</v>
      </c>
      <c r="I528" s="193" t="str">
        <f>F527&amp;"."&amp;Table2[[#This Row],[Deliverable Type]]&amp;"."&amp;Table2[[#This Row],[Deliverable ID]]</f>
        <v>4.0.1.1.002.PL.001</v>
      </c>
      <c r="J528" s="194" t="str">
        <f>J527</f>
        <v>K-PMA</v>
      </c>
      <c r="K528" s="206" t="s">
        <v>349</v>
      </c>
      <c r="L528" s="213" t="s">
        <v>350</v>
      </c>
      <c r="M528" s="203"/>
      <c r="N528" s="204"/>
      <c r="O528" s="204"/>
      <c r="P528" s="204"/>
      <c r="Q528" s="204"/>
      <c r="R528" s="204"/>
      <c r="S528" s="204"/>
      <c r="T528" s="204"/>
      <c r="U528" s="204"/>
      <c r="V528" s="204"/>
      <c r="W528" s="204"/>
      <c r="X528" s="204"/>
      <c r="Y528" s="204"/>
      <c r="Z528" s="204"/>
      <c r="AA528" s="204"/>
      <c r="AB528" s="204"/>
      <c r="AC528" s="203"/>
      <c r="AD528" s="204"/>
      <c r="AE528" s="204"/>
      <c r="AF528" s="204"/>
      <c r="AG528" s="204"/>
      <c r="AH528" s="204"/>
      <c r="AI528" s="204"/>
      <c r="AJ528" s="204"/>
      <c r="AK528" s="204"/>
      <c r="AL528" s="204"/>
      <c r="AM528" s="204"/>
      <c r="AN528" s="204"/>
      <c r="AO528" s="204"/>
      <c r="AP528" s="204"/>
      <c r="AQ528" s="203"/>
      <c r="AR528" s="203"/>
      <c r="AS528" s="204"/>
      <c r="AT528" s="204"/>
      <c r="AU528" s="207" t="s">
        <v>429</v>
      </c>
      <c r="AV528" s="208" t="s">
        <v>152</v>
      </c>
      <c r="AW528" s="31" t="s">
        <v>1223</v>
      </c>
      <c r="AX528" s="31" t="s">
        <v>1224</v>
      </c>
    </row>
    <row r="529" spans="1:51" hidden="1" outlineLevel="4" x14ac:dyDescent="0.2">
      <c r="A529" s="66">
        <v>4</v>
      </c>
      <c r="B529" s="66">
        <v>0</v>
      </c>
      <c r="C529" s="66">
        <v>1</v>
      </c>
      <c r="D529" s="66">
        <v>1</v>
      </c>
      <c r="E529" s="56" t="s">
        <v>800</v>
      </c>
      <c r="F529" s="255" t="str">
        <f t="shared" si="15"/>
        <v>4.0.1.1.401</v>
      </c>
      <c r="G529" s="94"/>
      <c r="H529" s="94"/>
      <c r="I529" s="94"/>
      <c r="J529" s="92" t="str">
        <f>IFERROR(LOOKUP("X",M529:AT529,M$1:AT$1),"--")</f>
        <v>W-PMA</v>
      </c>
      <c r="K529" s="94" t="s">
        <v>351</v>
      </c>
      <c r="L529" s="134" t="s">
        <v>352</v>
      </c>
      <c r="M529" s="70"/>
      <c r="AC529" s="70"/>
      <c r="AE529" s="70" t="s">
        <v>123</v>
      </c>
      <c r="AQ529" s="70"/>
      <c r="AR529" s="70"/>
      <c r="AU529" s="89" t="s">
        <v>1245</v>
      </c>
      <c r="AV529" s="71" t="s">
        <v>1246</v>
      </c>
      <c r="AW529" s="33" t="s">
        <v>1239</v>
      </c>
      <c r="AX529" s="33" t="s">
        <v>1240</v>
      </c>
      <c r="AY529" s="1" t="s">
        <v>123</v>
      </c>
    </row>
    <row r="530" spans="1:51" ht="11.25" hidden="1" customHeight="1" outlineLevel="5" x14ac:dyDescent="0.2">
      <c r="A530" s="201"/>
      <c r="B530" s="201"/>
      <c r="C530" s="201"/>
      <c r="D530" s="201"/>
      <c r="E530" s="201"/>
      <c r="F530" s="256"/>
      <c r="G530" s="193" t="s">
        <v>148</v>
      </c>
      <c r="H530" s="196" t="s">
        <v>138</v>
      </c>
      <c r="I530" s="193" t="str">
        <f>F529&amp;"."&amp;Table2[[#This Row],[Deliverable Type]]&amp;"."&amp;Table2[[#This Row],[Deliverable ID]]</f>
        <v>4.0.1.1.401.PL.001</v>
      </c>
      <c r="J530" s="194" t="str">
        <f>J529</f>
        <v>W-PMA</v>
      </c>
      <c r="K530" s="206" t="s">
        <v>355</v>
      </c>
      <c r="L530" s="213" t="s">
        <v>356</v>
      </c>
      <c r="M530" s="203"/>
      <c r="N530" s="204"/>
      <c r="O530" s="204"/>
      <c r="P530" s="204"/>
      <c r="Q530" s="204"/>
      <c r="R530" s="204"/>
      <c r="S530" s="204"/>
      <c r="T530" s="204"/>
      <c r="U530" s="204"/>
      <c r="V530" s="204"/>
      <c r="W530" s="204"/>
      <c r="X530" s="204"/>
      <c r="Y530" s="204"/>
      <c r="Z530" s="204"/>
      <c r="AA530" s="204"/>
      <c r="AB530" s="204"/>
      <c r="AC530" s="203"/>
      <c r="AD530" s="204"/>
      <c r="AE530" s="204"/>
      <c r="AF530" s="204"/>
      <c r="AG530" s="204"/>
      <c r="AH530" s="204"/>
      <c r="AI530" s="204"/>
      <c r="AJ530" s="204"/>
      <c r="AK530" s="204"/>
      <c r="AL530" s="204"/>
      <c r="AM530" s="204"/>
      <c r="AN530" s="204"/>
      <c r="AO530" s="204"/>
      <c r="AP530" s="204"/>
      <c r="AQ530" s="203"/>
      <c r="AR530" s="203"/>
      <c r="AS530" s="204"/>
      <c r="AT530" s="204"/>
      <c r="AU530" s="207" t="s">
        <v>429</v>
      </c>
      <c r="AV530" s="208" t="s">
        <v>152</v>
      </c>
      <c r="AW530" s="33" t="s">
        <v>1239</v>
      </c>
      <c r="AX530" s="33" t="s">
        <v>1240</v>
      </c>
    </row>
    <row r="531" spans="1:51" hidden="1" outlineLevel="4" x14ac:dyDescent="0.2">
      <c r="A531" s="66">
        <v>4</v>
      </c>
      <c r="B531" s="66">
        <v>0</v>
      </c>
      <c r="C531" s="66">
        <v>1</v>
      </c>
      <c r="D531" s="66">
        <v>1</v>
      </c>
      <c r="E531" s="56">
        <v>402</v>
      </c>
      <c r="F531" s="255" t="str">
        <f t="shared" si="15"/>
        <v>4.0.1.1.402</v>
      </c>
      <c r="G531" s="94"/>
      <c r="H531" s="94"/>
      <c r="I531" s="94"/>
      <c r="J531" s="92" t="str">
        <f>IFERROR(LOOKUP("X",M531:AT531,M$1:AT$1),"--")</f>
        <v>M-AMA</v>
      </c>
      <c r="K531" s="94" t="s">
        <v>1247</v>
      </c>
      <c r="L531" s="134" t="s">
        <v>1248</v>
      </c>
      <c r="M531" s="70"/>
      <c r="AC531" s="70"/>
      <c r="AD531" s="70" t="s">
        <v>123</v>
      </c>
      <c r="AE531" s="70"/>
      <c r="AQ531" s="70"/>
      <c r="AR531" s="70"/>
      <c r="AU531" s="89"/>
      <c r="AV531" s="71"/>
      <c r="AW531" s="33" t="s">
        <v>1239</v>
      </c>
      <c r="AX531" s="33" t="s">
        <v>1240</v>
      </c>
      <c r="AY531" s="1" t="s">
        <v>123</v>
      </c>
    </row>
    <row r="532" spans="1:51" ht="11.25" hidden="1" customHeight="1" outlineLevel="5" x14ac:dyDescent="0.2">
      <c r="A532" s="201"/>
      <c r="B532" s="201"/>
      <c r="C532" s="201"/>
      <c r="D532" s="201"/>
      <c r="E532" s="201"/>
      <c r="F532" s="256"/>
      <c r="G532" s="193" t="s">
        <v>148</v>
      </c>
      <c r="H532" s="196" t="s">
        <v>138</v>
      </c>
      <c r="I532" s="193" t="str">
        <f>F531&amp;"."&amp;Table2[[#This Row],[Deliverable Type]]&amp;"."&amp;Table2[[#This Row],[Deliverable ID]]</f>
        <v>4.0.1.1.402.PL.001</v>
      </c>
      <c r="J532" s="194" t="str">
        <f>J531</f>
        <v>M-AMA</v>
      </c>
      <c r="K532" s="206" t="s">
        <v>1247</v>
      </c>
      <c r="L532" s="213" t="s">
        <v>1248</v>
      </c>
      <c r="M532" s="203"/>
      <c r="N532" s="204"/>
      <c r="O532" s="204"/>
      <c r="P532" s="204"/>
      <c r="Q532" s="204"/>
      <c r="R532" s="204"/>
      <c r="S532" s="204"/>
      <c r="T532" s="204"/>
      <c r="U532" s="204"/>
      <c r="V532" s="204"/>
      <c r="W532" s="204"/>
      <c r="X532" s="204"/>
      <c r="Y532" s="204"/>
      <c r="Z532" s="204"/>
      <c r="AA532" s="204"/>
      <c r="AB532" s="204"/>
      <c r="AC532" s="203"/>
      <c r="AD532" s="204"/>
      <c r="AE532" s="204"/>
      <c r="AF532" s="204"/>
      <c r="AG532" s="204"/>
      <c r="AH532" s="204"/>
      <c r="AI532" s="204"/>
      <c r="AJ532" s="204"/>
      <c r="AK532" s="204"/>
      <c r="AL532" s="204"/>
      <c r="AM532" s="204"/>
      <c r="AN532" s="204"/>
      <c r="AO532" s="204"/>
      <c r="AP532" s="204"/>
      <c r="AQ532" s="203"/>
      <c r="AR532" s="203"/>
      <c r="AS532" s="204"/>
      <c r="AT532" s="204"/>
      <c r="AU532" s="207" t="s">
        <v>429</v>
      </c>
      <c r="AV532" s="208" t="s">
        <v>152</v>
      </c>
      <c r="AW532" s="33" t="s">
        <v>1239</v>
      </c>
      <c r="AX532" s="33" t="s">
        <v>1240</v>
      </c>
    </row>
    <row r="533" spans="1:51" hidden="1" outlineLevel="3" x14ac:dyDescent="0.2">
      <c r="A533" s="73">
        <v>4</v>
      </c>
      <c r="B533" s="73">
        <v>0</v>
      </c>
      <c r="C533" s="73">
        <v>1</v>
      </c>
      <c r="D533" s="73">
        <v>2</v>
      </c>
      <c r="E533" s="237" t="s">
        <v>138</v>
      </c>
      <c r="F533" s="28" t="str">
        <f t="shared" si="15"/>
        <v>4.0.1.2.001</v>
      </c>
      <c r="G533" s="105"/>
      <c r="H533" s="105"/>
      <c r="I533" s="105"/>
      <c r="J533" s="158"/>
      <c r="K533" s="158" t="s">
        <v>153</v>
      </c>
      <c r="L533" s="73" t="s">
        <v>154</v>
      </c>
      <c r="M533" s="105"/>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105"/>
      <c r="AW533" s="286"/>
      <c r="AX533" s="286"/>
    </row>
    <row r="534" spans="1:51" hidden="1" outlineLevel="4" x14ac:dyDescent="0.2">
      <c r="A534" s="66">
        <v>4</v>
      </c>
      <c r="B534" s="66">
        <v>0</v>
      </c>
      <c r="C534" s="66">
        <v>1</v>
      </c>
      <c r="D534" s="66">
        <v>2</v>
      </c>
      <c r="E534" s="56" t="s">
        <v>714</v>
      </c>
      <c r="F534" s="255" t="str">
        <f t="shared" si="15"/>
        <v>4.0.1.2.301</v>
      </c>
      <c r="G534" s="94"/>
      <c r="H534" s="94"/>
      <c r="I534" s="94"/>
      <c r="J534" s="92" t="str">
        <f>IFERROR(LOOKUP("X",M534:AT534,M$1:AT$1),"--")</f>
        <v>K-PMA</v>
      </c>
      <c r="K534" s="94" t="s">
        <v>717</v>
      </c>
      <c r="L534" s="128" t="s">
        <v>718</v>
      </c>
      <c r="M534" s="70"/>
      <c r="AC534" s="70"/>
      <c r="AQ534" s="70" t="s">
        <v>123</v>
      </c>
      <c r="AR534" s="70"/>
      <c r="AU534" s="89" t="s">
        <v>1249</v>
      </c>
      <c r="AV534" s="71" t="s">
        <v>1250</v>
      </c>
      <c r="AW534" s="32" t="s">
        <v>1235</v>
      </c>
      <c r="AX534" s="32" t="s">
        <v>1236</v>
      </c>
      <c r="AY534" s="66" t="s">
        <v>123</v>
      </c>
    </row>
    <row r="535" spans="1:51" ht="11.25" hidden="1" customHeight="1" outlineLevel="5" x14ac:dyDescent="0.2">
      <c r="A535" s="201"/>
      <c r="B535" s="201"/>
      <c r="C535" s="201"/>
      <c r="D535" s="201"/>
      <c r="E535" s="201"/>
      <c r="F535" s="256"/>
      <c r="G535" s="193" t="s">
        <v>157</v>
      </c>
      <c r="H535" s="196" t="s">
        <v>138</v>
      </c>
      <c r="I535" s="193" t="str">
        <f>F534&amp;"."&amp;Table2[[#This Row],[Deliverable Type]]&amp;"."&amp;Table2[[#This Row],[Deliverable ID]]</f>
        <v>4.0.1.2.301.SP.001</v>
      </c>
      <c r="J535" s="194" t="str">
        <f>J534</f>
        <v>K-PMA</v>
      </c>
      <c r="K535" s="206" t="s">
        <v>158</v>
      </c>
      <c r="L535" s="213" t="s">
        <v>159</v>
      </c>
      <c r="M535" s="203"/>
      <c r="N535" s="204"/>
      <c r="O535" s="204"/>
      <c r="P535" s="204"/>
      <c r="Q535" s="204"/>
      <c r="R535" s="204"/>
      <c r="S535" s="204"/>
      <c r="T535" s="204"/>
      <c r="U535" s="204"/>
      <c r="V535" s="204"/>
      <c r="W535" s="204"/>
      <c r="X535" s="204"/>
      <c r="Y535" s="204"/>
      <c r="Z535" s="204"/>
      <c r="AA535" s="204"/>
      <c r="AB535" s="204"/>
      <c r="AC535" s="203"/>
      <c r="AD535" s="204"/>
      <c r="AE535" s="204"/>
      <c r="AF535" s="204"/>
      <c r="AG535" s="204"/>
      <c r="AH535" s="204"/>
      <c r="AI535" s="204"/>
      <c r="AJ535" s="204"/>
      <c r="AK535" s="204"/>
      <c r="AL535" s="204"/>
      <c r="AM535" s="204"/>
      <c r="AN535" s="204"/>
      <c r="AO535" s="204"/>
      <c r="AP535" s="204"/>
      <c r="AQ535" s="203"/>
      <c r="AR535" s="203"/>
      <c r="AS535" s="204"/>
      <c r="AT535" s="204"/>
      <c r="AU535" s="207" t="s">
        <v>429</v>
      </c>
      <c r="AV535" s="208" t="s">
        <v>152</v>
      </c>
      <c r="AW535" s="32" t="s">
        <v>1235</v>
      </c>
      <c r="AX535" s="32" t="s">
        <v>1236</v>
      </c>
    </row>
    <row r="536" spans="1:51" hidden="1" outlineLevel="4" x14ac:dyDescent="0.2">
      <c r="A536" s="66">
        <v>4</v>
      </c>
      <c r="B536" s="66">
        <v>0</v>
      </c>
      <c r="C536" s="66">
        <v>1</v>
      </c>
      <c r="D536" s="66">
        <v>2</v>
      </c>
      <c r="E536" s="56" t="s">
        <v>719</v>
      </c>
      <c r="F536" s="255" t="str">
        <f t="shared" si="15"/>
        <v>4.0.1.2.302</v>
      </c>
      <c r="G536" s="94"/>
      <c r="H536" s="94"/>
      <c r="I536" s="94"/>
      <c r="J536" s="92" t="str">
        <f>IFERROR(LOOKUP("X",M536:AT536,M$1:AT$1),"--")</f>
        <v>AL</v>
      </c>
      <c r="K536" s="94" t="s">
        <v>720</v>
      </c>
      <c r="L536" s="132" t="s">
        <v>721</v>
      </c>
      <c r="M536" s="70"/>
      <c r="AC536" s="70"/>
      <c r="AQ536" s="70"/>
      <c r="AR536" s="70"/>
      <c r="AT536" s="70" t="s">
        <v>123</v>
      </c>
      <c r="AU536" s="89"/>
      <c r="AV536" s="71"/>
      <c r="AW536" s="32" t="s">
        <v>1235</v>
      </c>
      <c r="AX536" s="32" t="s">
        <v>1236</v>
      </c>
      <c r="AY536" s="66"/>
    </row>
    <row r="537" spans="1:51" hidden="1" outlineLevel="3" x14ac:dyDescent="0.2">
      <c r="A537" s="73">
        <v>4</v>
      </c>
      <c r="B537" s="73">
        <v>0</v>
      </c>
      <c r="C537" s="73">
        <v>1</v>
      </c>
      <c r="D537" s="73">
        <v>3</v>
      </c>
      <c r="E537" s="237" t="s">
        <v>138</v>
      </c>
      <c r="F537" s="28" t="str">
        <f t="shared" si="15"/>
        <v>4.0.1.3.001</v>
      </c>
      <c r="G537" s="105"/>
      <c r="H537" s="105"/>
      <c r="I537" s="105"/>
      <c r="J537" s="158"/>
      <c r="K537" s="158" t="s">
        <v>169</v>
      </c>
      <c r="L537" s="73" t="s">
        <v>170</v>
      </c>
      <c r="M537" s="105"/>
      <c r="N537" s="28"/>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105"/>
      <c r="AW537" s="286"/>
      <c r="AX537" s="286"/>
    </row>
    <row r="538" spans="1:51" ht="20.399999999999999" hidden="1" outlineLevel="4" x14ac:dyDescent="0.2">
      <c r="A538" s="66">
        <v>4</v>
      </c>
      <c r="B538" s="66">
        <v>0</v>
      </c>
      <c r="C538" s="66">
        <v>1</v>
      </c>
      <c r="D538" s="66">
        <v>3</v>
      </c>
      <c r="E538" s="56" t="s">
        <v>714</v>
      </c>
      <c r="F538" s="255" t="str">
        <f t="shared" si="15"/>
        <v>4.0.1.3.301</v>
      </c>
      <c r="G538" s="94"/>
      <c r="H538" s="94"/>
      <c r="I538" s="94"/>
      <c r="J538" s="92" t="str">
        <f>IFERROR(LOOKUP("X",M538:AT538,M$1:AT$1),"--")</f>
        <v>W-PMA</v>
      </c>
      <c r="K538" s="94" t="s">
        <v>1251</v>
      </c>
      <c r="L538" s="128" t="s">
        <v>1252</v>
      </c>
      <c r="M538" s="70"/>
      <c r="AC538" s="70"/>
      <c r="AE538" s="70" t="s">
        <v>123</v>
      </c>
      <c r="AQ538" s="70"/>
      <c r="AR538" s="70"/>
      <c r="AU538" s="67" t="s">
        <v>1253</v>
      </c>
      <c r="AV538" s="71" t="s">
        <v>1254</v>
      </c>
      <c r="AW538" s="32" t="s">
        <v>1235</v>
      </c>
      <c r="AX538" s="32" t="s">
        <v>1236</v>
      </c>
      <c r="AY538" s="1" t="s">
        <v>123</v>
      </c>
    </row>
    <row r="539" spans="1:51" ht="11.25" hidden="1" customHeight="1" outlineLevel="5" x14ac:dyDescent="0.2">
      <c r="A539" s="201"/>
      <c r="B539" s="201"/>
      <c r="C539" s="201"/>
      <c r="D539" s="201"/>
      <c r="E539" s="201"/>
      <c r="F539" s="256"/>
      <c r="G539" s="193" t="s">
        <v>182</v>
      </c>
      <c r="H539" s="196" t="s">
        <v>138</v>
      </c>
      <c r="I539" s="193" t="str">
        <f>F538&amp;"."&amp;Table2[[#This Row],[Deliverable Type]]&amp;"."&amp;Table2[[#This Row],[Deliverable ID]]</f>
        <v>4.0.1.3.301.CE.001</v>
      </c>
      <c r="J539" s="194" t="str">
        <f>J538</f>
        <v>W-PMA</v>
      </c>
      <c r="K539" s="206" t="s">
        <v>1255</v>
      </c>
      <c r="L539" s="213" t="s">
        <v>1256</v>
      </c>
      <c r="M539" s="203"/>
      <c r="N539" s="204"/>
      <c r="O539" s="204"/>
      <c r="P539" s="204"/>
      <c r="Q539" s="204"/>
      <c r="R539" s="204"/>
      <c r="S539" s="204"/>
      <c r="T539" s="204"/>
      <c r="U539" s="204"/>
      <c r="V539" s="204"/>
      <c r="W539" s="204"/>
      <c r="X539" s="204"/>
      <c r="Y539" s="204"/>
      <c r="Z539" s="204"/>
      <c r="AA539" s="204"/>
      <c r="AB539" s="204"/>
      <c r="AC539" s="203"/>
      <c r="AD539" s="204"/>
      <c r="AE539" s="204"/>
      <c r="AF539" s="204"/>
      <c r="AG539" s="204"/>
      <c r="AH539" s="204"/>
      <c r="AI539" s="204"/>
      <c r="AJ539" s="204"/>
      <c r="AK539" s="204"/>
      <c r="AL539" s="204"/>
      <c r="AM539" s="204"/>
      <c r="AN539" s="204"/>
      <c r="AO539" s="204"/>
      <c r="AP539" s="204"/>
      <c r="AQ539" s="203"/>
      <c r="AR539" s="203"/>
      <c r="AS539" s="204"/>
      <c r="AT539" s="204"/>
      <c r="AU539" s="207" t="s">
        <v>429</v>
      </c>
      <c r="AV539" s="208" t="s">
        <v>152</v>
      </c>
      <c r="AW539" s="32" t="s">
        <v>1235</v>
      </c>
      <c r="AX539" s="32" t="s">
        <v>1236</v>
      </c>
    </row>
    <row r="540" spans="1:51" hidden="1" outlineLevel="4" x14ac:dyDescent="0.2">
      <c r="A540" s="66">
        <v>4</v>
      </c>
      <c r="B540" s="66">
        <v>0</v>
      </c>
      <c r="C540" s="66">
        <v>1</v>
      </c>
      <c r="D540" s="66">
        <v>3</v>
      </c>
      <c r="E540" s="56" t="s">
        <v>800</v>
      </c>
      <c r="F540" s="255" t="str">
        <f t="shared" si="15"/>
        <v>4.0.1.3.401</v>
      </c>
      <c r="G540" s="94"/>
      <c r="H540" s="94"/>
      <c r="I540" s="94"/>
      <c r="J540" s="92" t="str">
        <f>IFERROR(LOOKUP("X",M540:AT540,M$1:AT$1),"--")</f>
        <v>W-PMA</v>
      </c>
      <c r="K540" s="94" t="s">
        <v>1257</v>
      </c>
      <c r="L540" s="134" t="s">
        <v>1258</v>
      </c>
      <c r="M540" s="70"/>
      <c r="AC540" s="70"/>
      <c r="AE540" s="70" t="s">
        <v>123</v>
      </c>
      <c r="AQ540" s="70"/>
      <c r="AR540" s="70"/>
      <c r="AU540" s="67"/>
      <c r="AV540" s="71"/>
      <c r="AW540" s="33" t="s">
        <v>1239</v>
      </c>
      <c r="AX540" s="33" t="s">
        <v>1240</v>
      </c>
      <c r="AY540" s="1" t="s">
        <v>123</v>
      </c>
    </row>
    <row r="541" spans="1:51" ht="11.25" hidden="1" customHeight="1" outlineLevel="5" x14ac:dyDescent="0.2">
      <c r="A541" s="201"/>
      <c r="B541" s="201"/>
      <c r="C541" s="201"/>
      <c r="D541" s="201"/>
      <c r="E541" s="201"/>
      <c r="F541" s="256"/>
      <c r="G541" s="193" t="s">
        <v>182</v>
      </c>
      <c r="H541" s="196" t="s">
        <v>138</v>
      </c>
      <c r="I541" s="193" t="str">
        <f>F540&amp;"."&amp;Table2[[#This Row],[Deliverable Type]]&amp;"."&amp;Table2[[#This Row],[Deliverable ID]]</f>
        <v>4.0.1.3.401.CE.001</v>
      </c>
      <c r="J541" s="194" t="str">
        <f>J540</f>
        <v>W-PMA</v>
      </c>
      <c r="K541" s="206" t="s">
        <v>1259</v>
      </c>
      <c r="L541" s="213" t="s">
        <v>1260</v>
      </c>
      <c r="M541" s="203"/>
      <c r="N541" s="204"/>
      <c r="O541" s="204"/>
      <c r="P541" s="204"/>
      <c r="Q541" s="204"/>
      <c r="R541" s="204"/>
      <c r="S541" s="204"/>
      <c r="T541" s="204"/>
      <c r="U541" s="204"/>
      <c r="V541" s="204"/>
      <c r="W541" s="204"/>
      <c r="X541" s="204"/>
      <c r="Y541" s="204"/>
      <c r="Z541" s="204"/>
      <c r="AA541" s="204"/>
      <c r="AB541" s="204"/>
      <c r="AC541" s="203"/>
      <c r="AD541" s="204"/>
      <c r="AE541" s="204"/>
      <c r="AF541" s="204"/>
      <c r="AG541" s="204"/>
      <c r="AH541" s="204"/>
      <c r="AI541" s="204"/>
      <c r="AJ541" s="204"/>
      <c r="AK541" s="204"/>
      <c r="AL541" s="204"/>
      <c r="AM541" s="204"/>
      <c r="AN541" s="204"/>
      <c r="AO541" s="204"/>
      <c r="AP541" s="204"/>
      <c r="AQ541" s="203"/>
      <c r="AR541" s="203"/>
      <c r="AS541" s="204"/>
      <c r="AT541" s="204"/>
      <c r="AU541" s="207" t="s">
        <v>429</v>
      </c>
      <c r="AV541" s="208" t="s">
        <v>152</v>
      </c>
      <c r="AW541" s="33" t="s">
        <v>1239</v>
      </c>
      <c r="AX541" s="33" t="s">
        <v>1240</v>
      </c>
    </row>
    <row r="542" spans="1:51" hidden="1" outlineLevel="4" x14ac:dyDescent="0.2">
      <c r="A542" s="66">
        <v>4</v>
      </c>
      <c r="B542" s="66">
        <v>0</v>
      </c>
      <c r="C542" s="66">
        <v>1</v>
      </c>
      <c r="D542" s="66">
        <v>3</v>
      </c>
      <c r="E542" s="56" t="s">
        <v>803</v>
      </c>
      <c r="F542" s="255" t="str">
        <f t="shared" si="15"/>
        <v>4.0.1.3.402</v>
      </c>
      <c r="G542" s="94"/>
      <c r="H542" s="94"/>
      <c r="I542" s="94"/>
      <c r="J542" s="92" t="str">
        <f t="shared" ref="J542:J549" si="16">IFERROR(LOOKUP("X",M542:AT542,M$1:AT$1),"--")</f>
        <v>K-PMA</v>
      </c>
      <c r="K542" s="94" t="s">
        <v>1261</v>
      </c>
      <c r="L542" s="134" t="s">
        <v>1262</v>
      </c>
      <c r="M542" s="70"/>
      <c r="AC542" s="70"/>
      <c r="AQ542" s="70" t="s">
        <v>123</v>
      </c>
      <c r="AR542" s="70"/>
      <c r="AU542" s="89"/>
      <c r="AV542" s="71"/>
      <c r="AW542" s="33" t="s">
        <v>1239</v>
      </c>
      <c r="AX542" s="33" t="s">
        <v>1240</v>
      </c>
      <c r="AY542" s="66"/>
    </row>
    <row r="543" spans="1:51" hidden="1" outlineLevel="4" x14ac:dyDescent="0.2">
      <c r="A543" s="66">
        <v>4</v>
      </c>
      <c r="B543" s="66">
        <v>0</v>
      </c>
      <c r="C543" s="66">
        <v>1</v>
      </c>
      <c r="D543" s="66">
        <v>3</v>
      </c>
      <c r="E543" s="56" t="s">
        <v>809</v>
      </c>
      <c r="F543" s="255" t="str">
        <f t="shared" si="15"/>
        <v>4.0.1.3.403</v>
      </c>
      <c r="G543" s="94"/>
      <c r="H543" s="94"/>
      <c r="I543" s="94"/>
      <c r="J543" s="92" t="str">
        <f t="shared" si="16"/>
        <v>A-ARG</v>
      </c>
      <c r="K543" s="94" t="s">
        <v>1263</v>
      </c>
      <c r="L543" s="134" t="s">
        <v>1264</v>
      </c>
      <c r="M543" s="70" t="s">
        <v>123</v>
      </c>
      <c r="AC543" s="70"/>
      <c r="AQ543" s="70"/>
      <c r="AR543" s="70"/>
      <c r="AU543" s="89"/>
      <c r="AV543" s="71"/>
      <c r="AW543" s="33" t="s">
        <v>1239</v>
      </c>
      <c r="AX543" s="33" t="s">
        <v>1240</v>
      </c>
      <c r="AY543" s="66"/>
    </row>
    <row r="544" spans="1:51" hidden="1" outlineLevel="4" x14ac:dyDescent="0.2">
      <c r="A544" s="66">
        <v>4</v>
      </c>
      <c r="B544" s="66">
        <v>0</v>
      </c>
      <c r="C544" s="66">
        <v>1</v>
      </c>
      <c r="D544" s="66">
        <v>3</v>
      </c>
      <c r="E544" s="56" t="s">
        <v>1265</v>
      </c>
      <c r="F544" s="255" t="str">
        <f t="shared" si="15"/>
        <v>4.0.1.3.404</v>
      </c>
      <c r="G544" s="94"/>
      <c r="H544" s="94"/>
      <c r="I544" s="94"/>
      <c r="J544" s="92" t="str">
        <f t="shared" si="16"/>
        <v>E-STG</v>
      </c>
      <c r="K544" s="94" t="s">
        <v>1266</v>
      </c>
      <c r="L544" s="134" t="s">
        <v>1267</v>
      </c>
      <c r="M544" s="70"/>
      <c r="O544" s="1" t="s">
        <v>123</v>
      </c>
      <c r="AC544" s="70"/>
      <c r="AQ544" s="70"/>
      <c r="AR544" s="70"/>
      <c r="AU544" s="89"/>
      <c r="AV544" s="71"/>
      <c r="AW544" s="33" t="s">
        <v>1239</v>
      </c>
      <c r="AX544" s="33" t="s">
        <v>1240</v>
      </c>
      <c r="AY544" s="66"/>
    </row>
    <row r="545" spans="1:51" hidden="1" outlineLevel="4" x14ac:dyDescent="0.2">
      <c r="A545" s="66">
        <v>4</v>
      </c>
      <c r="B545" s="66">
        <v>0</v>
      </c>
      <c r="C545" s="66">
        <v>1</v>
      </c>
      <c r="D545" s="66">
        <v>3</v>
      </c>
      <c r="E545" s="56" t="s">
        <v>1268</v>
      </c>
      <c r="F545" s="255" t="str">
        <f t="shared" si="15"/>
        <v>4.0.1.3.405</v>
      </c>
      <c r="G545" s="94"/>
      <c r="H545" s="94"/>
      <c r="I545" s="94"/>
      <c r="J545" s="92" t="str">
        <f t="shared" si="16"/>
        <v>E-MEP</v>
      </c>
      <c r="K545" s="94" t="s">
        <v>1269</v>
      </c>
      <c r="L545" s="134" t="s">
        <v>1270</v>
      </c>
      <c r="M545" s="70"/>
      <c r="P545" s="1" t="s">
        <v>123</v>
      </c>
      <c r="AC545" s="70"/>
      <c r="AQ545" s="70"/>
      <c r="AR545" s="70"/>
      <c r="AU545" s="89"/>
      <c r="AV545" s="71"/>
      <c r="AW545" s="33" t="s">
        <v>1239</v>
      </c>
      <c r="AX545" s="33" t="s">
        <v>1240</v>
      </c>
      <c r="AY545" s="66"/>
    </row>
    <row r="546" spans="1:51" ht="20.399999999999999" hidden="1" outlineLevel="4" x14ac:dyDescent="0.2">
      <c r="A546" s="66">
        <v>4</v>
      </c>
      <c r="B546" s="66">
        <v>0</v>
      </c>
      <c r="C546" s="66">
        <v>1</v>
      </c>
      <c r="D546" s="66">
        <v>3</v>
      </c>
      <c r="E546" s="56" t="s">
        <v>1271</v>
      </c>
      <c r="F546" s="255" t="str">
        <f t="shared" si="15"/>
        <v>4.0.1.3.501</v>
      </c>
      <c r="G546" s="94"/>
      <c r="H546" s="94"/>
      <c r="I546" s="94"/>
      <c r="J546" s="92" t="str">
        <f t="shared" si="16"/>
        <v>W-PMA</v>
      </c>
      <c r="K546" s="97" t="s">
        <v>1272</v>
      </c>
      <c r="L546" s="134" t="s">
        <v>1273</v>
      </c>
      <c r="M546" s="70"/>
      <c r="AC546" s="70"/>
      <c r="AE546" s="70" t="s">
        <v>123</v>
      </c>
      <c r="AQ546" s="70"/>
      <c r="AR546" s="70"/>
      <c r="AU546" s="67"/>
      <c r="AV546" s="71"/>
      <c r="AW546" s="34" t="s">
        <v>1243</v>
      </c>
      <c r="AX546" s="34" t="s">
        <v>1244</v>
      </c>
    </row>
    <row r="547" spans="1:51" ht="20.399999999999999" hidden="1" outlineLevel="4" x14ac:dyDescent="0.2">
      <c r="A547" s="66">
        <v>4</v>
      </c>
      <c r="B547" s="66">
        <v>0</v>
      </c>
      <c r="C547" s="66">
        <v>1</v>
      </c>
      <c r="D547" s="66">
        <v>3</v>
      </c>
      <c r="E547" s="56" t="s">
        <v>1274</v>
      </c>
      <c r="F547" s="255" t="str">
        <f t="shared" si="15"/>
        <v>4.0.1.3.502</v>
      </c>
      <c r="G547" s="94"/>
      <c r="H547" s="94"/>
      <c r="I547" s="94"/>
      <c r="J547" s="92" t="str">
        <f t="shared" si="16"/>
        <v>K-PMA</v>
      </c>
      <c r="K547" s="97" t="s">
        <v>1275</v>
      </c>
      <c r="L547" s="134" t="s">
        <v>1276</v>
      </c>
      <c r="M547" s="70"/>
      <c r="AC547" s="70"/>
      <c r="AQ547" s="70" t="s">
        <v>123</v>
      </c>
      <c r="AR547" s="70"/>
      <c r="AU547" s="89"/>
      <c r="AV547" s="71"/>
      <c r="AW547" s="34" t="s">
        <v>1243</v>
      </c>
      <c r="AX547" s="34" t="s">
        <v>1244</v>
      </c>
      <c r="AY547" s="66"/>
    </row>
    <row r="548" spans="1:51" hidden="1" outlineLevel="4" x14ac:dyDescent="0.2">
      <c r="A548" s="66">
        <v>4</v>
      </c>
      <c r="B548" s="66">
        <v>0</v>
      </c>
      <c r="C548" s="66">
        <v>1</v>
      </c>
      <c r="D548" s="66">
        <v>3</v>
      </c>
      <c r="E548" s="56" t="s">
        <v>1277</v>
      </c>
      <c r="F548" s="255" t="str">
        <f t="shared" si="15"/>
        <v>4.0.1.3.503</v>
      </c>
      <c r="G548" s="94"/>
      <c r="H548" s="94"/>
      <c r="I548" s="94"/>
      <c r="J548" s="92" t="str">
        <f t="shared" si="16"/>
        <v>A-ARG</v>
      </c>
      <c r="K548" s="94" t="s">
        <v>1278</v>
      </c>
      <c r="L548" s="134" t="s">
        <v>1279</v>
      </c>
      <c r="M548" s="70" t="s">
        <v>123</v>
      </c>
      <c r="AC548" s="70"/>
      <c r="AQ548" s="70"/>
      <c r="AR548" s="70"/>
      <c r="AU548" s="89"/>
      <c r="AV548" s="71"/>
      <c r="AW548" s="34" t="s">
        <v>1243</v>
      </c>
      <c r="AX548" s="34" t="s">
        <v>1244</v>
      </c>
      <c r="AY548" s="66"/>
    </row>
    <row r="549" spans="1:51" hidden="1" outlineLevel="4" x14ac:dyDescent="0.2">
      <c r="A549" s="66">
        <v>4</v>
      </c>
      <c r="B549" s="66">
        <v>0</v>
      </c>
      <c r="C549" s="66">
        <v>1</v>
      </c>
      <c r="D549" s="66">
        <v>3</v>
      </c>
      <c r="E549" s="56" t="s">
        <v>1280</v>
      </c>
      <c r="F549" s="255" t="str">
        <f t="shared" si="15"/>
        <v>4.0.1.3.504</v>
      </c>
      <c r="G549" s="94"/>
      <c r="H549" s="94"/>
      <c r="I549" s="94"/>
      <c r="J549" s="92" t="str">
        <f t="shared" si="16"/>
        <v>W-PMA</v>
      </c>
      <c r="K549" s="94" t="s">
        <v>1281</v>
      </c>
      <c r="L549" s="134" t="s">
        <v>1282</v>
      </c>
      <c r="M549" s="70"/>
      <c r="AC549" s="70"/>
      <c r="AE549" s="70" t="s">
        <v>123</v>
      </c>
      <c r="AQ549" s="70"/>
      <c r="AR549" s="70"/>
      <c r="AU549" s="67"/>
      <c r="AV549" s="71"/>
      <c r="AW549" s="34" t="s">
        <v>1243</v>
      </c>
      <c r="AX549" s="34" t="s">
        <v>1244</v>
      </c>
      <c r="AY549" s="1" t="s">
        <v>123</v>
      </c>
    </row>
    <row r="550" spans="1:51" ht="11.25" hidden="1" customHeight="1" outlineLevel="5" x14ac:dyDescent="0.2">
      <c r="A550" s="201"/>
      <c r="B550" s="201"/>
      <c r="C550" s="201"/>
      <c r="D550" s="201"/>
      <c r="E550" s="201"/>
      <c r="F550" s="256"/>
      <c r="G550" s="193" t="s">
        <v>182</v>
      </c>
      <c r="H550" s="196" t="s">
        <v>138</v>
      </c>
      <c r="I550" s="193" t="str">
        <f>F549&amp;"."&amp;Table2[[#This Row],[Deliverable Type]]&amp;"."&amp;Table2[[#This Row],[Deliverable ID]]</f>
        <v>4.0.1.3.504.CE.001</v>
      </c>
      <c r="J550" s="194" t="str">
        <f>J549</f>
        <v>W-PMA</v>
      </c>
      <c r="K550" s="206" t="s">
        <v>1281</v>
      </c>
      <c r="L550" s="213" t="s">
        <v>1283</v>
      </c>
      <c r="M550" s="203"/>
      <c r="N550" s="204"/>
      <c r="O550" s="204"/>
      <c r="P550" s="204"/>
      <c r="Q550" s="204"/>
      <c r="R550" s="204"/>
      <c r="S550" s="204"/>
      <c r="T550" s="204"/>
      <c r="U550" s="204"/>
      <c r="V550" s="204"/>
      <c r="W550" s="204"/>
      <c r="X550" s="204"/>
      <c r="Y550" s="204"/>
      <c r="Z550" s="204"/>
      <c r="AA550" s="204"/>
      <c r="AB550" s="204"/>
      <c r="AC550" s="203"/>
      <c r="AD550" s="204"/>
      <c r="AE550" s="204"/>
      <c r="AF550" s="204"/>
      <c r="AG550" s="204"/>
      <c r="AH550" s="204"/>
      <c r="AI550" s="204"/>
      <c r="AJ550" s="204"/>
      <c r="AK550" s="204"/>
      <c r="AL550" s="204"/>
      <c r="AM550" s="204"/>
      <c r="AN550" s="204"/>
      <c r="AO550" s="204"/>
      <c r="AP550" s="204"/>
      <c r="AQ550" s="203"/>
      <c r="AR550" s="203"/>
      <c r="AS550" s="204"/>
      <c r="AT550" s="204"/>
      <c r="AU550" s="207" t="s">
        <v>429</v>
      </c>
      <c r="AV550" s="208" t="s">
        <v>152</v>
      </c>
      <c r="AW550" s="34" t="s">
        <v>1243</v>
      </c>
      <c r="AX550" s="34" t="s">
        <v>1244</v>
      </c>
    </row>
    <row r="551" spans="1:51" hidden="1" outlineLevel="3" x14ac:dyDescent="0.2">
      <c r="A551" s="73">
        <v>4</v>
      </c>
      <c r="B551" s="73">
        <v>0</v>
      </c>
      <c r="C551" s="73">
        <v>1</v>
      </c>
      <c r="D551" s="73">
        <v>4</v>
      </c>
      <c r="E551" s="237" t="s">
        <v>138</v>
      </c>
      <c r="F551" s="28" t="str">
        <f t="shared" si="15"/>
        <v>4.0.1.4.001</v>
      </c>
      <c r="G551" s="105"/>
      <c r="H551" s="105"/>
      <c r="I551" s="105"/>
      <c r="J551" s="158"/>
      <c r="K551" s="158" t="s">
        <v>192</v>
      </c>
      <c r="L551" s="73" t="s">
        <v>193</v>
      </c>
      <c r="M551" s="105"/>
      <c r="N551" s="28"/>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105"/>
      <c r="AW551" s="286"/>
      <c r="AX551" s="286"/>
    </row>
    <row r="552" spans="1:51" hidden="1" outlineLevel="4" x14ac:dyDescent="0.2">
      <c r="A552" s="66">
        <v>4</v>
      </c>
      <c r="B552" s="66">
        <v>0</v>
      </c>
      <c r="C552" s="66">
        <v>1</v>
      </c>
      <c r="D552" s="66">
        <v>4</v>
      </c>
      <c r="E552" s="56" t="s">
        <v>138</v>
      </c>
      <c r="F552" s="255" t="str">
        <f t="shared" si="15"/>
        <v>4.0.1.4.001</v>
      </c>
      <c r="G552" s="94"/>
      <c r="H552" s="94"/>
      <c r="I552" s="94"/>
      <c r="J552" s="92" t="str">
        <f>IFERROR(LOOKUP("X",M552:AT552,M$1:AT$1),"--")</f>
        <v>--</v>
      </c>
      <c r="K552" s="97" t="s">
        <v>1284</v>
      </c>
      <c r="L552" s="128" t="s">
        <v>1285</v>
      </c>
      <c r="M552" s="70"/>
      <c r="AC552" s="70"/>
      <c r="AQ552" s="70"/>
      <c r="AR552" s="70"/>
      <c r="AU552" s="89"/>
      <c r="AV552" s="71"/>
      <c r="AW552" s="31" t="s">
        <v>1223</v>
      </c>
      <c r="AX552" s="31" t="s">
        <v>1224</v>
      </c>
      <c r="AY552" s="1" t="s">
        <v>123</v>
      </c>
    </row>
    <row r="553" spans="1:51" ht="11.25" hidden="1" customHeight="1" outlineLevel="5" x14ac:dyDescent="0.2">
      <c r="A553" s="201"/>
      <c r="B553" s="201"/>
      <c r="C553" s="201"/>
      <c r="D553" s="201"/>
      <c r="E553" s="201"/>
      <c r="F553" s="256"/>
      <c r="G553" s="193" t="s">
        <v>385</v>
      </c>
      <c r="H553" s="196" t="s">
        <v>138</v>
      </c>
      <c r="I553" s="193" t="str">
        <f>F552&amp;"."&amp;Table2[[#This Row],[Deliverable Type]]&amp;"."&amp;Table2[[#This Row],[Deliverable ID]]</f>
        <v>4.0.1.4.001.MI.001</v>
      </c>
      <c r="J553" s="194" t="str">
        <f>J552</f>
        <v>--</v>
      </c>
      <c r="K553" s="206" t="s">
        <v>1286</v>
      </c>
      <c r="L553" s="213" t="s">
        <v>1287</v>
      </c>
      <c r="M553" s="203"/>
      <c r="N553" s="204"/>
      <c r="O553" s="204"/>
      <c r="P553" s="204"/>
      <c r="Q553" s="204"/>
      <c r="R553" s="204"/>
      <c r="S553" s="204"/>
      <c r="T553" s="204"/>
      <c r="U553" s="204"/>
      <c r="V553" s="204"/>
      <c r="W553" s="204"/>
      <c r="X553" s="204"/>
      <c r="Y553" s="204"/>
      <c r="Z553" s="204"/>
      <c r="AA553" s="204"/>
      <c r="AB553" s="204"/>
      <c r="AC553" s="203"/>
      <c r="AD553" s="204"/>
      <c r="AE553" s="204"/>
      <c r="AF553" s="204"/>
      <c r="AG553" s="204"/>
      <c r="AH553" s="204"/>
      <c r="AI553" s="204"/>
      <c r="AJ553" s="204"/>
      <c r="AK553" s="204"/>
      <c r="AL553" s="204"/>
      <c r="AM553" s="204"/>
      <c r="AN553" s="204"/>
      <c r="AO553" s="204"/>
      <c r="AP553" s="204"/>
      <c r="AQ553" s="203"/>
      <c r="AR553" s="203"/>
      <c r="AS553" s="204"/>
      <c r="AT553" s="204"/>
      <c r="AU553" s="207" t="s">
        <v>429</v>
      </c>
      <c r="AV553" s="208" t="s">
        <v>152</v>
      </c>
      <c r="AW553" s="31" t="s">
        <v>1223</v>
      </c>
      <c r="AX553" s="31" t="s">
        <v>1224</v>
      </c>
    </row>
    <row r="554" spans="1:51" ht="20.399999999999999" hidden="1" outlineLevel="4" x14ac:dyDescent="0.2">
      <c r="A554" s="66">
        <v>4</v>
      </c>
      <c r="B554" s="66">
        <v>0</v>
      </c>
      <c r="C554" s="66">
        <v>1</v>
      </c>
      <c r="D554" s="66">
        <v>4</v>
      </c>
      <c r="E554" s="56" t="s">
        <v>229</v>
      </c>
      <c r="F554" s="255" t="str">
        <f t="shared" ref="F554" si="17">A554&amp;"."&amp;B554&amp;"."&amp;C554&amp;"."&amp;D554&amp;"."&amp;E554</f>
        <v>4.0.1.4.002</v>
      </c>
      <c r="G554" s="94"/>
      <c r="H554" s="94"/>
      <c r="I554" s="94"/>
      <c r="J554" s="92" t="str">
        <f>IFERROR(LOOKUP("X",M554:AT554,M$1:AT$1),"--")</f>
        <v>AL</v>
      </c>
      <c r="K554" s="97" t="s">
        <v>388</v>
      </c>
      <c r="L554" s="134" t="s">
        <v>389</v>
      </c>
      <c r="M554" s="70"/>
      <c r="AC554" s="70"/>
      <c r="AQ554" s="70"/>
      <c r="AR554" s="70"/>
      <c r="AT554" s="70" t="s">
        <v>123</v>
      </c>
      <c r="AU554" s="89"/>
      <c r="AV554" s="71"/>
      <c r="AW554" s="31" t="s">
        <v>1223</v>
      </c>
      <c r="AX554" s="31" t="s">
        <v>1224</v>
      </c>
      <c r="AY554" s="1" t="s">
        <v>123</v>
      </c>
    </row>
    <row r="555" spans="1:51" ht="11.25" hidden="1" customHeight="1" outlineLevel="5" x14ac:dyDescent="0.2">
      <c r="A555" s="201"/>
      <c r="B555" s="201"/>
      <c r="C555" s="201"/>
      <c r="D555" s="201"/>
      <c r="E555" s="201"/>
      <c r="F555" s="256"/>
      <c r="G555" s="193" t="s">
        <v>385</v>
      </c>
      <c r="H555" s="196" t="s">
        <v>138</v>
      </c>
      <c r="I555" s="193" t="str">
        <f>F554&amp;"."&amp;Table2[[#This Row],[Deliverable Type]]&amp;"."&amp;Table2[[#This Row],[Deliverable ID]]</f>
        <v>4.0.1.4.002.MI.001</v>
      </c>
      <c r="J555" s="194" t="str">
        <f>J554</f>
        <v>AL</v>
      </c>
      <c r="K555" s="206" t="s">
        <v>761</v>
      </c>
      <c r="L555" s="213" t="s">
        <v>391</v>
      </c>
      <c r="M555" s="203"/>
      <c r="N555" s="204"/>
      <c r="O555" s="204"/>
      <c r="P555" s="204"/>
      <c r="Q555" s="204"/>
      <c r="R555" s="204"/>
      <c r="S555" s="204"/>
      <c r="T555" s="204"/>
      <c r="U555" s="204"/>
      <c r="V555" s="204"/>
      <c r="W555" s="204"/>
      <c r="X555" s="204"/>
      <c r="Y555" s="204"/>
      <c r="Z555" s="204"/>
      <c r="AA555" s="204"/>
      <c r="AB555" s="204"/>
      <c r="AC555" s="203"/>
      <c r="AD555" s="204"/>
      <c r="AE555" s="204"/>
      <c r="AF555" s="204"/>
      <c r="AG555" s="204"/>
      <c r="AH555" s="204"/>
      <c r="AI555" s="204"/>
      <c r="AJ555" s="204"/>
      <c r="AK555" s="204"/>
      <c r="AL555" s="204"/>
      <c r="AM555" s="204"/>
      <c r="AN555" s="204"/>
      <c r="AO555" s="204"/>
      <c r="AP555" s="204"/>
      <c r="AQ555" s="203"/>
      <c r="AR555" s="203"/>
      <c r="AS555" s="204"/>
      <c r="AT555" s="204"/>
      <c r="AU555" s="207" t="s">
        <v>429</v>
      </c>
      <c r="AV555" s="208" t="s">
        <v>152</v>
      </c>
      <c r="AW555" s="31" t="s">
        <v>1223</v>
      </c>
      <c r="AX555" s="31" t="s">
        <v>1224</v>
      </c>
    </row>
    <row r="556" spans="1:51" hidden="1" outlineLevel="4" x14ac:dyDescent="0.2">
      <c r="A556" s="66">
        <v>4</v>
      </c>
      <c r="B556" s="66">
        <v>0</v>
      </c>
      <c r="C556" s="66">
        <v>1</v>
      </c>
      <c r="D556" s="66">
        <v>4</v>
      </c>
      <c r="E556" s="56" t="s">
        <v>231</v>
      </c>
      <c r="F556" s="255" t="str">
        <f t="shared" si="15"/>
        <v>4.0.1.4.003</v>
      </c>
      <c r="G556" s="94"/>
      <c r="H556" s="94"/>
      <c r="I556" s="94"/>
      <c r="J556" s="92" t="str">
        <f>IFERROR(LOOKUP("X",M556:AT556,M$1:AT$1),"--")</f>
        <v>AL</v>
      </c>
      <c r="K556" s="94" t="s">
        <v>392</v>
      </c>
      <c r="L556" s="134" t="s">
        <v>393</v>
      </c>
      <c r="M556" s="70"/>
      <c r="AC556" s="70"/>
      <c r="AQ556" s="70"/>
      <c r="AR556" s="70"/>
      <c r="AT556" s="70" t="s">
        <v>123</v>
      </c>
      <c r="AU556" s="89"/>
      <c r="AV556" s="71"/>
      <c r="AW556" s="31" t="s">
        <v>1223</v>
      </c>
      <c r="AX556" s="31" t="s">
        <v>1224</v>
      </c>
      <c r="AY556" s="1" t="s">
        <v>123</v>
      </c>
    </row>
    <row r="557" spans="1:51" ht="11.25" hidden="1" customHeight="1" outlineLevel="5" x14ac:dyDescent="0.2">
      <c r="A557" s="201"/>
      <c r="B557" s="201"/>
      <c r="C557" s="201"/>
      <c r="D557" s="201"/>
      <c r="E557" s="201"/>
      <c r="F557" s="256"/>
      <c r="G557" s="193" t="s">
        <v>385</v>
      </c>
      <c r="H557" s="196" t="s">
        <v>138</v>
      </c>
      <c r="I557" s="193" t="str">
        <f>F556&amp;"."&amp;Table2[[#This Row],[Deliverable Type]]&amp;"."&amp;Table2[[#This Row],[Deliverable ID]]</f>
        <v>4.0.1.4.003.MI.001</v>
      </c>
      <c r="J557" s="194" t="str">
        <f>J556</f>
        <v>AL</v>
      </c>
      <c r="K557" s="206" t="s">
        <v>394</v>
      </c>
      <c r="L557" s="213" t="s">
        <v>395</v>
      </c>
      <c r="M557" s="203"/>
      <c r="N557" s="204"/>
      <c r="O557" s="204"/>
      <c r="P557" s="204"/>
      <c r="Q557" s="204"/>
      <c r="R557" s="204"/>
      <c r="S557" s="204"/>
      <c r="T557" s="204"/>
      <c r="U557" s="204"/>
      <c r="V557" s="204"/>
      <c r="W557" s="204"/>
      <c r="X557" s="204"/>
      <c r="Y557" s="204"/>
      <c r="Z557" s="204"/>
      <c r="AA557" s="204"/>
      <c r="AB557" s="204"/>
      <c r="AC557" s="203"/>
      <c r="AD557" s="204"/>
      <c r="AE557" s="204"/>
      <c r="AF557" s="204"/>
      <c r="AG557" s="204"/>
      <c r="AH557" s="204"/>
      <c r="AI557" s="204"/>
      <c r="AJ557" s="204"/>
      <c r="AK557" s="204"/>
      <c r="AL557" s="204"/>
      <c r="AM557" s="204"/>
      <c r="AN557" s="204"/>
      <c r="AO557" s="204"/>
      <c r="AP557" s="204"/>
      <c r="AQ557" s="203"/>
      <c r="AR557" s="203"/>
      <c r="AS557" s="204"/>
      <c r="AT557" s="204"/>
      <c r="AU557" s="207" t="s">
        <v>429</v>
      </c>
      <c r="AV557" s="208" t="s">
        <v>152</v>
      </c>
      <c r="AW557" s="31" t="s">
        <v>1223</v>
      </c>
      <c r="AX557" s="31" t="s">
        <v>1224</v>
      </c>
    </row>
    <row r="558" spans="1:51" ht="11.25" hidden="1" customHeight="1" outlineLevel="4" x14ac:dyDescent="0.2">
      <c r="A558" s="66">
        <v>4</v>
      </c>
      <c r="B558" s="66">
        <v>0</v>
      </c>
      <c r="C558" s="66">
        <v>1</v>
      </c>
      <c r="D558" s="66">
        <v>4</v>
      </c>
      <c r="E558" s="56" t="s">
        <v>234</v>
      </c>
      <c r="F558" s="255" t="str">
        <f t="shared" si="15"/>
        <v>4.0.1.4.004</v>
      </c>
      <c r="G558" s="94"/>
      <c r="H558" s="94"/>
      <c r="I558" s="94"/>
      <c r="J558" s="92" t="str">
        <f>IFERROR(LOOKUP("X",M558:AT558,M$1:AT$1),"--")</f>
        <v>K-PMA</v>
      </c>
      <c r="K558" s="97" t="s">
        <v>769</v>
      </c>
      <c r="L558" s="136" t="s">
        <v>770</v>
      </c>
      <c r="M558" s="70"/>
      <c r="AC558" s="70"/>
      <c r="AQ558" s="70" t="s">
        <v>123</v>
      </c>
      <c r="AR558" s="70"/>
      <c r="AU558" s="89"/>
      <c r="AV558" s="71"/>
      <c r="AW558" s="31" t="s">
        <v>1223</v>
      </c>
      <c r="AX558" s="31" t="s">
        <v>1224</v>
      </c>
    </row>
    <row r="559" spans="1:51" ht="11.25" hidden="1" customHeight="1" outlineLevel="4" x14ac:dyDescent="0.2">
      <c r="A559" s="66">
        <v>4</v>
      </c>
      <c r="B559" s="66">
        <v>0</v>
      </c>
      <c r="C559" s="66">
        <v>1</v>
      </c>
      <c r="D559" s="66">
        <v>4</v>
      </c>
      <c r="E559" s="56" t="s">
        <v>237</v>
      </c>
      <c r="F559" s="255" t="str">
        <f t="shared" si="15"/>
        <v>4.0.1.4.005</v>
      </c>
      <c r="G559" s="94"/>
      <c r="H559" s="94"/>
      <c r="I559" s="94"/>
      <c r="J559" s="92" t="str">
        <f>IFERROR(LOOKUP("X",M559:AT559,M$1:AT$1),"--")</f>
        <v>A-ARG</v>
      </c>
      <c r="K559" s="97" t="s">
        <v>769</v>
      </c>
      <c r="L559" s="136" t="s">
        <v>770</v>
      </c>
      <c r="M559" s="70" t="s">
        <v>123</v>
      </c>
      <c r="AC559" s="70"/>
      <c r="AQ559" s="70"/>
      <c r="AR559" s="70"/>
      <c r="AU559" s="89"/>
      <c r="AV559" s="71"/>
      <c r="AW559" s="31" t="s">
        <v>1223</v>
      </c>
      <c r="AX559" s="31" t="s">
        <v>1224</v>
      </c>
    </row>
    <row r="560" spans="1:51" hidden="1" outlineLevel="4" x14ac:dyDescent="0.2">
      <c r="A560" s="66">
        <v>4</v>
      </c>
      <c r="B560" s="66">
        <v>0</v>
      </c>
      <c r="C560" s="66">
        <v>1</v>
      </c>
      <c r="D560" s="66">
        <v>4</v>
      </c>
      <c r="E560" s="56" t="s">
        <v>772</v>
      </c>
      <c r="F560" s="255" t="str">
        <f t="shared" si="15"/>
        <v>4.0.1.4.101</v>
      </c>
      <c r="G560" s="94"/>
      <c r="H560" s="94"/>
      <c r="I560" s="94"/>
      <c r="J560" s="92" t="str">
        <f>IFERROR(LOOKUP("X",M560:AT560,M$1:AT$1),"--")</f>
        <v>K-PMA</v>
      </c>
      <c r="K560" s="94" t="s">
        <v>773</v>
      </c>
      <c r="L560" s="134" t="s">
        <v>382</v>
      </c>
      <c r="M560" s="70"/>
      <c r="AC560" s="70"/>
      <c r="AQ560" s="70" t="s">
        <v>123</v>
      </c>
      <c r="AR560" s="70"/>
      <c r="AU560" s="89"/>
      <c r="AV560" s="71"/>
      <c r="AW560" s="30" t="s">
        <v>1227</v>
      </c>
      <c r="AX560" s="30" t="s">
        <v>1228</v>
      </c>
    </row>
    <row r="561" spans="1:51" hidden="1" outlineLevel="4" x14ac:dyDescent="0.2">
      <c r="A561" s="66">
        <v>4</v>
      </c>
      <c r="B561" s="66">
        <v>0</v>
      </c>
      <c r="C561" s="66">
        <v>1</v>
      </c>
      <c r="D561" s="66">
        <v>4</v>
      </c>
      <c r="E561" s="56" t="s">
        <v>714</v>
      </c>
      <c r="F561" s="255" t="str">
        <f t="shared" si="15"/>
        <v>4.0.1.4.301</v>
      </c>
      <c r="G561" s="94"/>
      <c r="H561" s="94"/>
      <c r="I561" s="94"/>
      <c r="J561" s="92" t="str">
        <f>IFERROR(LOOKUP("X",M561:AT561,M$1:AT$1),"--")</f>
        <v>K-PMA</v>
      </c>
      <c r="K561" s="95" t="s">
        <v>1288</v>
      </c>
      <c r="L561" s="134" t="s">
        <v>1289</v>
      </c>
      <c r="M561" s="81"/>
      <c r="AC561" s="70"/>
      <c r="AQ561" s="70" t="s">
        <v>123</v>
      </c>
      <c r="AR561" s="70"/>
      <c r="AU561" s="67" t="s">
        <v>1290</v>
      </c>
      <c r="AV561" s="71" t="s">
        <v>1291</v>
      </c>
      <c r="AW561" s="32" t="s">
        <v>1235</v>
      </c>
      <c r="AX561" s="32" t="s">
        <v>1236</v>
      </c>
      <c r="AY561" s="1" t="s">
        <v>123</v>
      </c>
    </row>
    <row r="562" spans="1:51" ht="11.25" hidden="1" customHeight="1" outlineLevel="5" x14ac:dyDescent="0.2">
      <c r="A562" s="201"/>
      <c r="B562" s="201"/>
      <c r="C562" s="201"/>
      <c r="D562" s="201"/>
      <c r="E562" s="201"/>
      <c r="F562" s="256"/>
      <c r="G562" s="193" t="s">
        <v>202</v>
      </c>
      <c r="H562" s="196" t="s">
        <v>138</v>
      </c>
      <c r="I562" s="193" t="str">
        <f>F561&amp;"."&amp;Table2[[#This Row],[Deliverable Type]]&amp;"."&amp;Table2[[#This Row],[Deliverable ID]]</f>
        <v>4.0.1.4.301.SN.001</v>
      </c>
      <c r="J562" s="194" t="str">
        <f>J561</f>
        <v>K-PMA</v>
      </c>
      <c r="K562" s="206" t="s">
        <v>1292</v>
      </c>
      <c r="L562" s="213" t="s">
        <v>1293</v>
      </c>
      <c r="M562" s="203"/>
      <c r="N562" s="204"/>
      <c r="O562" s="204"/>
      <c r="P562" s="204"/>
      <c r="Q562" s="204"/>
      <c r="R562" s="204"/>
      <c r="S562" s="204"/>
      <c r="T562" s="204"/>
      <c r="U562" s="204"/>
      <c r="V562" s="204"/>
      <c r="W562" s="204"/>
      <c r="X562" s="204"/>
      <c r="Y562" s="204"/>
      <c r="Z562" s="204"/>
      <c r="AA562" s="204"/>
      <c r="AB562" s="204"/>
      <c r="AC562" s="203"/>
      <c r="AD562" s="204"/>
      <c r="AE562" s="204"/>
      <c r="AF562" s="204"/>
      <c r="AG562" s="204"/>
      <c r="AH562" s="204"/>
      <c r="AI562" s="204"/>
      <c r="AJ562" s="204"/>
      <c r="AK562" s="204"/>
      <c r="AL562" s="204"/>
      <c r="AM562" s="204"/>
      <c r="AN562" s="204"/>
      <c r="AO562" s="204"/>
      <c r="AP562" s="204"/>
      <c r="AQ562" s="203"/>
      <c r="AR562" s="203"/>
      <c r="AS562" s="204"/>
      <c r="AT562" s="204"/>
      <c r="AU562" s="207" t="s">
        <v>429</v>
      </c>
      <c r="AV562" s="208" t="s">
        <v>152</v>
      </c>
      <c r="AW562" s="32" t="s">
        <v>1235</v>
      </c>
      <c r="AX562" s="32" t="s">
        <v>1236</v>
      </c>
    </row>
    <row r="563" spans="1:51" hidden="1" outlineLevel="4" x14ac:dyDescent="0.2">
      <c r="A563" s="66">
        <v>4</v>
      </c>
      <c r="B563" s="66">
        <v>0</v>
      </c>
      <c r="C563" s="66">
        <v>1</v>
      </c>
      <c r="D563" s="66">
        <v>4</v>
      </c>
      <c r="E563" s="56" t="s">
        <v>719</v>
      </c>
      <c r="F563" s="255" t="str">
        <f t="shared" si="15"/>
        <v>4.0.1.4.302</v>
      </c>
      <c r="G563" s="94"/>
      <c r="H563" s="94"/>
      <c r="I563" s="94"/>
      <c r="J563" s="92" t="str">
        <f>IFERROR(LOOKUP("X",M563:AT563,M$1:AT$1),"--")</f>
        <v>K-PMA</v>
      </c>
      <c r="K563" s="95" t="s">
        <v>1294</v>
      </c>
      <c r="L563" s="132" t="s">
        <v>1295</v>
      </c>
      <c r="M563" s="81"/>
      <c r="AC563" s="70"/>
      <c r="AQ563" s="70" t="s">
        <v>123</v>
      </c>
      <c r="AR563" s="70"/>
      <c r="AU563" s="67"/>
      <c r="AV563" s="71"/>
      <c r="AW563" s="33" t="s">
        <v>1239</v>
      </c>
      <c r="AX563" s="33" t="s">
        <v>1240</v>
      </c>
    </row>
    <row r="564" spans="1:51" hidden="1" outlineLevel="3" x14ac:dyDescent="0.2">
      <c r="A564" s="73">
        <v>4</v>
      </c>
      <c r="B564" s="73">
        <v>0</v>
      </c>
      <c r="C564" s="73">
        <v>1</v>
      </c>
      <c r="D564" s="73">
        <v>5</v>
      </c>
      <c r="E564" s="237" t="s">
        <v>138</v>
      </c>
      <c r="F564" s="28" t="str">
        <f t="shared" si="15"/>
        <v>4.0.1.5.001</v>
      </c>
      <c r="G564" s="105"/>
      <c r="H564" s="105"/>
      <c r="I564" s="105"/>
      <c r="J564" s="158"/>
      <c r="K564" s="158" t="s">
        <v>214</v>
      </c>
      <c r="L564" s="73" t="s">
        <v>214</v>
      </c>
      <c r="M564" s="105"/>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105"/>
      <c r="AW564" s="286"/>
      <c r="AX564" s="286"/>
    </row>
    <row r="565" spans="1:51" ht="11.25" hidden="1" customHeight="1" outlineLevel="4" x14ac:dyDescent="0.2">
      <c r="A565" s="66">
        <v>4</v>
      </c>
      <c r="B565" s="66">
        <v>0</v>
      </c>
      <c r="C565" s="66">
        <v>1</v>
      </c>
      <c r="D565" s="66">
        <v>5</v>
      </c>
      <c r="E565" s="56" t="s">
        <v>138</v>
      </c>
      <c r="F565" s="255" t="str">
        <f t="shared" si="15"/>
        <v>4.0.1.5.001</v>
      </c>
      <c r="G565" s="94"/>
      <c r="H565" s="94"/>
      <c r="I565" s="94"/>
      <c r="J565" s="92" t="str">
        <f>IFERROR(LOOKUP("X",M565:AT565,M$1:AT$1),"--")</f>
        <v>AL</v>
      </c>
      <c r="K565" s="97" t="s">
        <v>814</v>
      </c>
      <c r="L565" s="128" t="s">
        <v>815</v>
      </c>
      <c r="M565" s="70"/>
      <c r="AC565" s="70"/>
      <c r="AQ565" s="70"/>
      <c r="AR565" s="70"/>
      <c r="AT565" s="70" t="s">
        <v>123</v>
      </c>
      <c r="AU565" s="89"/>
      <c r="AV565" s="71"/>
      <c r="AW565" s="31" t="s">
        <v>1223</v>
      </c>
      <c r="AX565" s="31" t="s">
        <v>1224</v>
      </c>
    </row>
    <row r="566" spans="1:51" ht="11.25" hidden="1" customHeight="1" outlineLevel="4" x14ac:dyDescent="0.2">
      <c r="A566" s="66">
        <v>4</v>
      </c>
      <c r="B566" s="66">
        <v>0</v>
      </c>
      <c r="C566" s="66">
        <v>1</v>
      </c>
      <c r="D566" s="66">
        <v>5</v>
      </c>
      <c r="E566" s="56" t="s">
        <v>229</v>
      </c>
      <c r="F566" s="255" t="str">
        <f t="shared" si="15"/>
        <v>4.0.1.5.002</v>
      </c>
      <c r="G566" s="94"/>
      <c r="H566" s="94"/>
      <c r="I566" s="94"/>
      <c r="J566" s="92" t="str">
        <f>IFERROR(LOOKUP("X",M566:AT566,M$1:AT$1),"--")</f>
        <v>AL</v>
      </c>
      <c r="K566" s="97" t="s">
        <v>816</v>
      </c>
      <c r="L566" s="134" t="s">
        <v>816</v>
      </c>
      <c r="M566" s="70"/>
      <c r="AC566" s="70"/>
      <c r="AQ566" s="70"/>
      <c r="AR566" s="70"/>
      <c r="AT566" s="70" t="s">
        <v>123</v>
      </c>
      <c r="AU566" s="89"/>
      <c r="AV566" s="71"/>
      <c r="AW566" s="31" t="s">
        <v>1223</v>
      </c>
      <c r="AX566" s="31" t="s">
        <v>1224</v>
      </c>
    </row>
    <row r="567" spans="1:51" hidden="1" outlineLevel="4" x14ac:dyDescent="0.2">
      <c r="A567" s="66">
        <v>4</v>
      </c>
      <c r="B567" s="66">
        <v>0</v>
      </c>
      <c r="C567" s="66">
        <v>1</v>
      </c>
      <c r="D567" s="66">
        <v>5</v>
      </c>
      <c r="E567" s="66">
        <v>301</v>
      </c>
      <c r="F567" s="255" t="str">
        <f t="shared" si="15"/>
        <v>4.0.1.5.301</v>
      </c>
      <c r="G567" s="94"/>
      <c r="H567" s="94"/>
      <c r="I567" s="94"/>
      <c r="J567" s="92" t="str">
        <f>IFERROR(LOOKUP("X",M567:AT567,M$1:AT$1),"--")</f>
        <v>K-PMA</v>
      </c>
      <c r="K567" s="91" t="s">
        <v>398</v>
      </c>
      <c r="L567" s="124" t="s">
        <v>399</v>
      </c>
      <c r="AQ567" s="70" t="s">
        <v>123</v>
      </c>
      <c r="AR567" s="70"/>
      <c r="AU567" s="67"/>
      <c r="AV567" s="77"/>
      <c r="AW567" s="32" t="s">
        <v>1235</v>
      </c>
      <c r="AX567" s="32" t="s">
        <v>1236</v>
      </c>
      <c r="AY567" s="1" t="s">
        <v>123</v>
      </c>
    </row>
    <row r="568" spans="1:51" ht="11.25" hidden="1" customHeight="1" outlineLevel="5" x14ac:dyDescent="0.2">
      <c r="A568" s="201"/>
      <c r="B568" s="201"/>
      <c r="C568" s="201"/>
      <c r="D568" s="201"/>
      <c r="E568" s="201"/>
      <c r="F568" s="256"/>
      <c r="G568" s="193" t="s">
        <v>217</v>
      </c>
      <c r="H568" s="196" t="s">
        <v>138</v>
      </c>
      <c r="I568" s="193" t="str">
        <f>F567&amp;"."&amp;Table2[[#This Row],[Deliverable Type]]&amp;"."&amp;Table2[[#This Row],[Deliverable ID]]</f>
        <v>4.0.1.5.301.RA.001</v>
      </c>
      <c r="J568" s="194" t="str">
        <f>J567</f>
        <v>K-PMA</v>
      </c>
      <c r="K568" s="206" t="s">
        <v>400</v>
      </c>
      <c r="L568" s="214" t="s">
        <v>401</v>
      </c>
      <c r="M568" s="203"/>
      <c r="N568" s="204"/>
      <c r="O568" s="204"/>
      <c r="P568" s="204"/>
      <c r="Q568" s="204"/>
      <c r="R568" s="204"/>
      <c r="S568" s="204"/>
      <c r="T568" s="204"/>
      <c r="U568" s="204"/>
      <c r="V568" s="204"/>
      <c r="W568" s="204"/>
      <c r="X568" s="204"/>
      <c r="Y568" s="204"/>
      <c r="Z568" s="204"/>
      <c r="AA568" s="204"/>
      <c r="AB568" s="204"/>
      <c r="AC568" s="203"/>
      <c r="AD568" s="204"/>
      <c r="AE568" s="204"/>
      <c r="AF568" s="204"/>
      <c r="AG568" s="204"/>
      <c r="AH568" s="204"/>
      <c r="AI568" s="204"/>
      <c r="AJ568" s="204"/>
      <c r="AK568" s="204"/>
      <c r="AL568" s="204"/>
      <c r="AM568" s="204"/>
      <c r="AN568" s="204"/>
      <c r="AO568" s="204"/>
      <c r="AP568" s="204"/>
      <c r="AQ568" s="203"/>
      <c r="AR568" s="203"/>
      <c r="AS568" s="204"/>
      <c r="AT568" s="204"/>
      <c r="AU568" s="207" t="s">
        <v>790</v>
      </c>
      <c r="AV568" s="208" t="s">
        <v>791</v>
      </c>
      <c r="AW568" s="32" t="s">
        <v>1235</v>
      </c>
      <c r="AX568" s="32" t="s">
        <v>1236</v>
      </c>
    </row>
    <row r="569" spans="1:51" hidden="1" outlineLevel="3" x14ac:dyDescent="0.2">
      <c r="A569" s="73">
        <v>4</v>
      </c>
      <c r="B569" s="73">
        <v>0</v>
      </c>
      <c r="C569" s="73">
        <v>1</v>
      </c>
      <c r="D569" s="73">
        <v>6</v>
      </c>
      <c r="E569" s="237" t="s">
        <v>138</v>
      </c>
      <c r="F569" s="28" t="str">
        <f t="shared" si="15"/>
        <v>4.0.1.6.001</v>
      </c>
      <c r="G569" s="105"/>
      <c r="H569" s="105"/>
      <c r="I569" s="105"/>
      <c r="J569" s="158"/>
      <c r="K569" s="158" t="s">
        <v>220</v>
      </c>
      <c r="L569" s="73" t="s">
        <v>221</v>
      </c>
      <c r="M569" s="105"/>
      <c r="N569" s="28"/>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105"/>
      <c r="AW569" s="286"/>
      <c r="AX569" s="286"/>
    </row>
    <row r="570" spans="1:51" ht="28.8" hidden="1" outlineLevel="4" x14ac:dyDescent="0.2">
      <c r="A570" s="66">
        <v>4</v>
      </c>
      <c r="B570" s="66">
        <v>0</v>
      </c>
      <c r="C570" s="66">
        <v>1</v>
      </c>
      <c r="D570" s="66">
        <v>6</v>
      </c>
      <c r="E570" s="56" t="s">
        <v>138</v>
      </c>
      <c r="F570" s="255" t="str">
        <f t="shared" si="15"/>
        <v>4.0.1.6.001</v>
      </c>
      <c r="G570" s="94"/>
      <c r="H570" s="94"/>
      <c r="I570" s="94"/>
      <c r="J570" s="92" t="str">
        <f>IFERROR(LOOKUP("X",M570:AT570,M$1:AT$1),"--")</f>
        <v>--</v>
      </c>
      <c r="K570" s="273" t="s">
        <v>222</v>
      </c>
      <c r="L570" s="272" t="s">
        <v>223</v>
      </c>
      <c r="M570" s="70"/>
      <c r="AC570" s="70"/>
      <c r="AQ570" s="70"/>
      <c r="AR570" s="70"/>
      <c r="AU570" s="89" t="s">
        <v>1296</v>
      </c>
      <c r="AV570" s="71" t="s">
        <v>1297</v>
      </c>
      <c r="AW570" s="31" t="s">
        <v>1223</v>
      </c>
      <c r="AX570" s="31" t="s">
        <v>1224</v>
      </c>
      <c r="AY570" s="1" t="s">
        <v>123</v>
      </c>
    </row>
    <row r="571" spans="1:51" ht="11.25" hidden="1" customHeight="1" outlineLevel="5" x14ac:dyDescent="0.2">
      <c r="A571" s="201"/>
      <c r="B571" s="201"/>
      <c r="C571" s="201"/>
      <c r="D571" s="201"/>
      <c r="E571" s="201"/>
      <c r="F571" s="256"/>
      <c r="G571" s="193" t="s">
        <v>148</v>
      </c>
      <c r="H571" s="196" t="s">
        <v>138</v>
      </c>
      <c r="I571" s="193" t="str">
        <f>F570&amp;"."&amp;Table2[[#This Row],[Deliverable Type]]&amp;"."&amp;Table2[[#This Row],[Deliverable ID]]</f>
        <v>4.0.1.6.001.PL.001</v>
      </c>
      <c r="J571" s="194" t="str">
        <f>J570</f>
        <v>--</v>
      </c>
      <c r="K571" s="206" t="s">
        <v>404</v>
      </c>
      <c r="L571" s="213" t="s">
        <v>818</v>
      </c>
      <c r="M571" s="203"/>
      <c r="N571" s="204"/>
      <c r="O571" s="204"/>
      <c r="P571" s="204"/>
      <c r="Q571" s="204"/>
      <c r="R571" s="204"/>
      <c r="S571" s="204"/>
      <c r="T571" s="204"/>
      <c r="U571" s="204"/>
      <c r="V571" s="204"/>
      <c r="W571" s="204"/>
      <c r="X571" s="204"/>
      <c r="Y571" s="204"/>
      <c r="Z571" s="204"/>
      <c r="AA571" s="204"/>
      <c r="AB571" s="204"/>
      <c r="AC571" s="203"/>
      <c r="AD571" s="204"/>
      <c r="AE571" s="204"/>
      <c r="AF571" s="204"/>
      <c r="AG571" s="204"/>
      <c r="AH571" s="204"/>
      <c r="AI571" s="204"/>
      <c r="AJ571" s="204"/>
      <c r="AK571" s="204"/>
      <c r="AL571" s="204"/>
      <c r="AM571" s="204"/>
      <c r="AN571" s="204"/>
      <c r="AO571" s="204"/>
      <c r="AP571" s="204"/>
      <c r="AQ571" s="203"/>
      <c r="AR571" s="203"/>
      <c r="AS571" s="204"/>
      <c r="AT571" s="204"/>
      <c r="AU571" s="207" t="s">
        <v>429</v>
      </c>
      <c r="AV571" s="208" t="s">
        <v>152</v>
      </c>
      <c r="AW571" s="31" t="s">
        <v>1223</v>
      </c>
      <c r="AX571" s="31" t="s">
        <v>1224</v>
      </c>
    </row>
    <row r="572" spans="1:51" ht="11.25" hidden="1" customHeight="1" outlineLevel="5" x14ac:dyDescent="0.2">
      <c r="A572" s="201"/>
      <c r="B572" s="201"/>
      <c r="C572" s="201"/>
      <c r="D572" s="201"/>
      <c r="E572" s="201"/>
      <c r="F572" s="256"/>
      <c r="G572" s="193" t="s">
        <v>148</v>
      </c>
      <c r="H572" s="196" t="s">
        <v>229</v>
      </c>
      <c r="I572" s="193" t="str">
        <f>F570&amp;"."&amp;Table2[[#This Row],[Deliverable Type]]&amp;"."&amp;Table2[[#This Row],[Deliverable ID]]</f>
        <v>4.0.1.6.001.PL.002</v>
      </c>
      <c r="J572" s="194" t="s">
        <v>110</v>
      </c>
      <c r="K572" s="206" t="s">
        <v>406</v>
      </c>
      <c r="L572" s="213" t="s">
        <v>407</v>
      </c>
      <c r="M572" s="203"/>
      <c r="N572" s="204"/>
      <c r="O572" s="204"/>
      <c r="P572" s="204"/>
      <c r="Q572" s="204"/>
      <c r="R572" s="204"/>
      <c r="S572" s="204"/>
      <c r="T572" s="204"/>
      <c r="U572" s="204"/>
      <c r="V572" s="204"/>
      <c r="W572" s="204"/>
      <c r="X572" s="204"/>
      <c r="Y572" s="204"/>
      <c r="Z572" s="204"/>
      <c r="AA572" s="204"/>
      <c r="AB572" s="204"/>
      <c r="AC572" s="203"/>
      <c r="AD572" s="204"/>
      <c r="AE572" s="204"/>
      <c r="AF572" s="204"/>
      <c r="AG572" s="204"/>
      <c r="AH572" s="204"/>
      <c r="AI572" s="204"/>
      <c r="AJ572" s="204"/>
      <c r="AK572" s="204"/>
      <c r="AL572" s="204"/>
      <c r="AM572" s="204"/>
      <c r="AN572" s="204"/>
      <c r="AO572" s="204"/>
      <c r="AP572" s="204"/>
      <c r="AQ572" s="203"/>
      <c r="AR572" s="203"/>
      <c r="AS572" s="204"/>
      <c r="AT572" s="204"/>
      <c r="AU572" s="207" t="s">
        <v>429</v>
      </c>
      <c r="AV572" s="208" t="s">
        <v>152</v>
      </c>
      <c r="AW572" s="31" t="s">
        <v>1223</v>
      </c>
      <c r="AX572" s="31" t="s">
        <v>1224</v>
      </c>
    </row>
    <row r="573" spans="1:51" ht="11.25" hidden="1" customHeight="1" outlineLevel="5" x14ac:dyDescent="0.2">
      <c r="A573" s="201"/>
      <c r="B573" s="201"/>
      <c r="C573" s="201"/>
      <c r="D573" s="201"/>
      <c r="E573" s="201"/>
      <c r="F573" s="256"/>
      <c r="G573" s="193" t="s">
        <v>226</v>
      </c>
      <c r="H573" s="196" t="s">
        <v>231</v>
      </c>
      <c r="I573" s="193" t="str">
        <f>F570&amp;"."&amp;Table2[[#This Row],[Deliverable Type]]&amp;"."&amp;Table2[[#This Row],[Deliverable ID]]</f>
        <v>4.0.1.6.001.MS.003</v>
      </c>
      <c r="J573" s="194" t="str">
        <f>J570</f>
        <v>--</v>
      </c>
      <c r="K573" s="206" t="s">
        <v>819</v>
      </c>
      <c r="L573" s="213" t="s">
        <v>820</v>
      </c>
      <c r="M573" s="203"/>
      <c r="N573" s="204"/>
      <c r="O573" s="204"/>
      <c r="P573" s="204"/>
      <c r="Q573" s="204"/>
      <c r="R573" s="204"/>
      <c r="S573" s="204"/>
      <c r="T573" s="204"/>
      <c r="U573" s="204"/>
      <c r="V573" s="204"/>
      <c r="W573" s="204"/>
      <c r="X573" s="204"/>
      <c r="Y573" s="204"/>
      <c r="Z573" s="204"/>
      <c r="AA573" s="204"/>
      <c r="AB573" s="204"/>
      <c r="AC573" s="203"/>
      <c r="AD573" s="204"/>
      <c r="AE573" s="204"/>
      <c r="AF573" s="204"/>
      <c r="AG573" s="204"/>
      <c r="AH573" s="204"/>
      <c r="AI573" s="204"/>
      <c r="AJ573" s="204"/>
      <c r="AK573" s="204"/>
      <c r="AL573" s="204"/>
      <c r="AM573" s="204"/>
      <c r="AN573" s="204"/>
      <c r="AO573" s="204"/>
      <c r="AP573" s="204"/>
      <c r="AQ573" s="203"/>
      <c r="AR573" s="203"/>
      <c r="AS573" s="204"/>
      <c r="AT573" s="204"/>
      <c r="AU573" s="207" t="s">
        <v>429</v>
      </c>
      <c r="AV573" s="208" t="s">
        <v>152</v>
      </c>
      <c r="AW573" s="30" t="s">
        <v>1227</v>
      </c>
      <c r="AX573" s="30" t="s">
        <v>1228</v>
      </c>
    </row>
    <row r="574" spans="1:51" ht="11.25" hidden="1" customHeight="1" outlineLevel="5" x14ac:dyDescent="0.2">
      <c r="A574" s="201"/>
      <c r="B574" s="201"/>
      <c r="C574" s="201"/>
      <c r="D574" s="201"/>
      <c r="E574" s="201"/>
      <c r="F574" s="256"/>
      <c r="G574" s="193" t="s">
        <v>226</v>
      </c>
      <c r="H574" s="196" t="s">
        <v>234</v>
      </c>
      <c r="I574" s="193" t="str">
        <f>F570&amp;"."&amp;Table2[[#This Row],[Deliverable Type]]&amp;"."&amp;Table2[[#This Row],[Deliverable ID]]</f>
        <v>4.0.1.6.001.MS.004</v>
      </c>
      <c r="J574" s="194" t="str">
        <f>J573</f>
        <v>--</v>
      </c>
      <c r="K574" s="206" t="s">
        <v>821</v>
      </c>
      <c r="L574" s="213" t="s">
        <v>822</v>
      </c>
      <c r="M574" s="203"/>
      <c r="N574" s="204"/>
      <c r="O574" s="204"/>
      <c r="P574" s="204"/>
      <c r="Q574" s="204"/>
      <c r="R574" s="204"/>
      <c r="S574" s="204"/>
      <c r="T574" s="204"/>
      <c r="U574" s="204"/>
      <c r="V574" s="204"/>
      <c r="W574" s="204"/>
      <c r="X574" s="204"/>
      <c r="Y574" s="204"/>
      <c r="Z574" s="204"/>
      <c r="AA574" s="204"/>
      <c r="AB574" s="204"/>
      <c r="AC574" s="203"/>
      <c r="AD574" s="204"/>
      <c r="AE574" s="204"/>
      <c r="AF574" s="204"/>
      <c r="AG574" s="204"/>
      <c r="AH574" s="204"/>
      <c r="AI574" s="204"/>
      <c r="AJ574" s="204"/>
      <c r="AK574" s="204"/>
      <c r="AL574" s="204"/>
      <c r="AM574" s="204"/>
      <c r="AN574" s="204"/>
      <c r="AO574" s="204"/>
      <c r="AP574" s="204"/>
      <c r="AQ574" s="203"/>
      <c r="AR574" s="203"/>
      <c r="AS574" s="204"/>
      <c r="AT574" s="204"/>
      <c r="AU574" s="207" t="s">
        <v>429</v>
      </c>
      <c r="AV574" s="208" t="s">
        <v>152</v>
      </c>
      <c r="AW574" s="30" t="s">
        <v>1227</v>
      </c>
      <c r="AX574" s="30" t="s">
        <v>1228</v>
      </c>
    </row>
    <row r="575" spans="1:51" ht="11.25" hidden="1" customHeight="1" outlineLevel="5" x14ac:dyDescent="0.2">
      <c r="A575" s="201"/>
      <c r="B575" s="201"/>
      <c r="C575" s="201"/>
      <c r="D575" s="201"/>
      <c r="E575" s="201"/>
      <c r="F575" s="256"/>
      <c r="G575" s="193" t="s">
        <v>217</v>
      </c>
      <c r="H575" s="196" t="s">
        <v>237</v>
      </c>
      <c r="I575" s="193" t="str">
        <f>F570&amp;"."&amp;Table2[[#This Row],[Deliverable Type]]&amp;"."&amp;Table2[[#This Row],[Deliverable ID]]</f>
        <v>4.0.1.6.001.RA.005</v>
      </c>
      <c r="J575" s="194" t="str">
        <f>J574</f>
        <v>--</v>
      </c>
      <c r="K575" s="206" t="s">
        <v>823</v>
      </c>
      <c r="L575" s="213" t="s">
        <v>824</v>
      </c>
      <c r="M575" s="203"/>
      <c r="N575" s="204"/>
      <c r="O575" s="204"/>
      <c r="P575" s="204"/>
      <c r="Q575" s="204"/>
      <c r="R575" s="204"/>
      <c r="S575" s="204"/>
      <c r="T575" s="204"/>
      <c r="U575" s="204"/>
      <c r="V575" s="204"/>
      <c r="W575" s="204"/>
      <c r="X575" s="204"/>
      <c r="Y575" s="204"/>
      <c r="Z575" s="204"/>
      <c r="AA575" s="204"/>
      <c r="AB575" s="204"/>
      <c r="AC575" s="203"/>
      <c r="AD575" s="204"/>
      <c r="AE575" s="204"/>
      <c r="AF575" s="204"/>
      <c r="AG575" s="204"/>
      <c r="AH575" s="204"/>
      <c r="AI575" s="204"/>
      <c r="AJ575" s="204"/>
      <c r="AK575" s="204"/>
      <c r="AL575" s="204"/>
      <c r="AM575" s="204"/>
      <c r="AN575" s="204"/>
      <c r="AO575" s="204"/>
      <c r="AP575" s="204"/>
      <c r="AQ575" s="203"/>
      <c r="AR575" s="203"/>
      <c r="AS575" s="204"/>
      <c r="AT575" s="204"/>
      <c r="AU575" s="207" t="s">
        <v>429</v>
      </c>
      <c r="AV575" s="208" t="s">
        <v>152</v>
      </c>
      <c r="AW575" s="30" t="s">
        <v>1227</v>
      </c>
      <c r="AX575" s="30" t="s">
        <v>1228</v>
      </c>
    </row>
    <row r="576" spans="1:51" ht="20.399999999999999" hidden="1" outlineLevel="4" x14ac:dyDescent="0.2">
      <c r="A576" s="66">
        <v>4</v>
      </c>
      <c r="B576" s="66">
        <v>0</v>
      </c>
      <c r="C576" s="66">
        <v>1</v>
      </c>
      <c r="D576" s="66">
        <v>6</v>
      </c>
      <c r="E576" s="56" t="s">
        <v>772</v>
      </c>
      <c r="F576" s="255" t="str">
        <f t="shared" si="15"/>
        <v>4.0.1.6.101</v>
      </c>
      <c r="G576" s="94"/>
      <c r="H576" s="94"/>
      <c r="I576" s="94"/>
      <c r="J576" s="92" t="str">
        <f>IFERROR(LOOKUP("X",M576:AT576,M$1:AT$1),"--")</f>
        <v>K-PMA</v>
      </c>
      <c r="K576" s="94" t="s">
        <v>1298</v>
      </c>
      <c r="L576" s="134" t="s">
        <v>1299</v>
      </c>
      <c r="M576" s="70"/>
      <c r="AC576" s="70"/>
      <c r="AQ576" s="70" t="s">
        <v>123</v>
      </c>
      <c r="AR576" s="70"/>
      <c r="AU576" s="89" t="s">
        <v>827</v>
      </c>
      <c r="AV576" s="71" t="s">
        <v>828</v>
      </c>
      <c r="AW576" s="30" t="s">
        <v>1227</v>
      </c>
      <c r="AX576" s="30" t="s">
        <v>1228</v>
      </c>
      <c r="AY576" s="66" t="s">
        <v>123</v>
      </c>
    </row>
    <row r="577" spans="1:51" ht="22.5" hidden="1" customHeight="1" outlineLevel="5" x14ac:dyDescent="0.2">
      <c r="A577" s="201"/>
      <c r="B577" s="201"/>
      <c r="C577" s="201"/>
      <c r="D577" s="201"/>
      <c r="E577" s="201"/>
      <c r="F577" s="256"/>
      <c r="G577" s="193" t="s">
        <v>253</v>
      </c>
      <c r="H577" s="196" t="s">
        <v>138</v>
      </c>
      <c r="I577" s="193" t="str">
        <f>F576&amp;"."&amp;Table2[[#This Row],[Deliverable Type]]&amp;"."&amp;Table2[[#This Row],[Deliverable ID]]</f>
        <v>4.0.1.6.101.RP.001</v>
      </c>
      <c r="J577" s="194" t="str">
        <f>J576</f>
        <v>K-PMA</v>
      </c>
      <c r="K577" s="206" t="s">
        <v>1300</v>
      </c>
      <c r="L577" s="213" t="s">
        <v>1301</v>
      </c>
      <c r="M577" s="203"/>
      <c r="N577" s="204"/>
      <c r="O577" s="204"/>
      <c r="P577" s="204"/>
      <c r="Q577" s="204"/>
      <c r="R577" s="204"/>
      <c r="S577" s="204"/>
      <c r="T577" s="204"/>
      <c r="U577" s="204"/>
      <c r="V577" s="204"/>
      <c r="W577" s="204"/>
      <c r="X577" s="204"/>
      <c r="Y577" s="204"/>
      <c r="Z577" s="204"/>
      <c r="AA577" s="204"/>
      <c r="AB577" s="204"/>
      <c r="AC577" s="203"/>
      <c r="AD577" s="204"/>
      <c r="AE577" s="204"/>
      <c r="AF577" s="204"/>
      <c r="AG577" s="204"/>
      <c r="AH577" s="204"/>
      <c r="AI577" s="204"/>
      <c r="AJ577" s="204"/>
      <c r="AK577" s="204"/>
      <c r="AL577" s="204"/>
      <c r="AM577" s="204"/>
      <c r="AN577" s="204"/>
      <c r="AO577" s="204"/>
      <c r="AP577" s="204"/>
      <c r="AQ577" s="203"/>
      <c r="AR577" s="203"/>
      <c r="AS577" s="204"/>
      <c r="AT577" s="204"/>
      <c r="AU577" s="207" t="s">
        <v>429</v>
      </c>
      <c r="AV577" s="208" t="s">
        <v>152</v>
      </c>
      <c r="AW577" s="30" t="s">
        <v>1227</v>
      </c>
      <c r="AX577" s="30" t="s">
        <v>1228</v>
      </c>
    </row>
    <row r="578" spans="1:51" ht="20.399999999999999" hidden="1" outlineLevel="4" x14ac:dyDescent="0.2">
      <c r="A578" s="66">
        <v>4</v>
      </c>
      <c r="B578" s="66">
        <v>0</v>
      </c>
      <c r="C578" s="66">
        <v>1</v>
      </c>
      <c r="D578" s="66">
        <v>6</v>
      </c>
      <c r="E578" s="56" t="s">
        <v>774</v>
      </c>
      <c r="F578" s="255" t="str">
        <f t="shared" si="15"/>
        <v>4.0.1.6.102</v>
      </c>
      <c r="G578" s="94"/>
      <c r="H578" s="94"/>
      <c r="I578" s="94"/>
      <c r="J578" s="92" t="str">
        <f>IFERROR(LOOKUP("X",M578:AT578,M$1:AT$1),"--")</f>
        <v>K-PMA</v>
      </c>
      <c r="K578" s="97" t="s">
        <v>1302</v>
      </c>
      <c r="L578" s="134" t="s">
        <v>1303</v>
      </c>
      <c r="M578" s="70"/>
      <c r="AC578" s="70"/>
      <c r="AP578" s="70"/>
      <c r="AQ578" s="70" t="s">
        <v>123</v>
      </c>
      <c r="AR578" s="70"/>
      <c r="AU578" s="89" t="s">
        <v>1304</v>
      </c>
      <c r="AV578" s="71" t="s">
        <v>1305</v>
      </c>
      <c r="AW578" s="30" t="s">
        <v>1227</v>
      </c>
      <c r="AX578" s="30" t="s">
        <v>1228</v>
      </c>
      <c r="AY578" s="66" t="s">
        <v>123</v>
      </c>
    </row>
    <row r="579" spans="1:51" hidden="1" outlineLevel="5" x14ac:dyDescent="0.2">
      <c r="A579" s="201"/>
      <c r="B579" s="201"/>
      <c r="C579" s="201"/>
      <c r="D579" s="201"/>
      <c r="E579" s="201"/>
      <c r="F579" s="256"/>
      <c r="G579" s="193" t="s">
        <v>1306</v>
      </c>
      <c r="H579" s="196" t="s">
        <v>240</v>
      </c>
      <c r="I579" s="193" t="str">
        <f>F578&amp;"."&amp;Table2[[#This Row],[Deliverable Type]]&amp;"."&amp;Table2[[#This Row],[Deliverable ID]]</f>
        <v>4.0.1.6.102.BQ.006</v>
      </c>
      <c r="J579" s="194" t="str">
        <f t="shared" ref="J579" si="18">J578</f>
        <v>K-PMA</v>
      </c>
      <c r="K579" s="206" t="s">
        <v>1307</v>
      </c>
      <c r="L579" s="210" t="s">
        <v>1308</v>
      </c>
      <c r="M579" s="203"/>
      <c r="N579" s="204"/>
      <c r="O579" s="204"/>
      <c r="P579" s="204"/>
      <c r="Q579" s="204"/>
      <c r="R579" s="204"/>
      <c r="S579" s="204"/>
      <c r="T579" s="204"/>
      <c r="U579" s="204"/>
      <c r="V579" s="204"/>
      <c r="W579" s="204"/>
      <c r="X579" s="204"/>
      <c r="Y579" s="204"/>
      <c r="Z579" s="204"/>
      <c r="AA579" s="204"/>
      <c r="AB579" s="204"/>
      <c r="AC579" s="203"/>
      <c r="AD579" s="204"/>
      <c r="AE579" s="204"/>
      <c r="AF579" s="204"/>
      <c r="AG579" s="204"/>
      <c r="AH579" s="204"/>
      <c r="AI579" s="204"/>
      <c r="AJ579" s="204"/>
      <c r="AK579" s="204"/>
      <c r="AL579" s="204"/>
      <c r="AM579" s="204"/>
      <c r="AN579" s="204"/>
      <c r="AO579" s="204"/>
      <c r="AP579" s="204"/>
      <c r="AQ579" s="203"/>
      <c r="AR579" s="203"/>
      <c r="AS579" s="204"/>
      <c r="AT579" s="204"/>
      <c r="AU579" s="207" t="s">
        <v>176</v>
      </c>
      <c r="AV579" s="208" t="s">
        <v>177</v>
      </c>
      <c r="AW579" s="30" t="s">
        <v>1227</v>
      </c>
      <c r="AX579" s="30" t="s">
        <v>1228</v>
      </c>
    </row>
    <row r="580" spans="1:51" hidden="1" outlineLevel="4" x14ac:dyDescent="0.2">
      <c r="A580" s="66">
        <v>4</v>
      </c>
      <c r="B580" s="66">
        <v>0</v>
      </c>
      <c r="C580" s="66">
        <v>1</v>
      </c>
      <c r="D580" s="66">
        <v>6</v>
      </c>
      <c r="E580" s="56" t="s">
        <v>714</v>
      </c>
      <c r="F580" s="255" t="str">
        <f t="shared" si="15"/>
        <v>4.0.1.6.301</v>
      </c>
      <c r="G580" s="94"/>
      <c r="H580" s="94"/>
      <c r="I580" s="94"/>
      <c r="J580" s="92" t="str">
        <f>IFERROR(LOOKUP("X",M580:AT580,M$1:AT$1),"--")</f>
        <v>K-PMA</v>
      </c>
      <c r="K580" s="94" t="s">
        <v>1309</v>
      </c>
      <c r="L580" s="134" t="s">
        <v>1310</v>
      </c>
      <c r="M580" s="70"/>
      <c r="AC580" s="70"/>
      <c r="AQ580" s="70" t="s">
        <v>123</v>
      </c>
      <c r="AR580" s="70"/>
      <c r="AU580" s="89"/>
      <c r="AV580" s="71"/>
      <c r="AW580" s="32" t="s">
        <v>1235</v>
      </c>
      <c r="AX580" s="32" t="s">
        <v>1236</v>
      </c>
      <c r="AY580" s="66" t="s">
        <v>123</v>
      </c>
    </row>
    <row r="581" spans="1:51" ht="11.25" hidden="1" customHeight="1" outlineLevel="5" x14ac:dyDescent="0.2">
      <c r="A581" s="201"/>
      <c r="B581" s="201"/>
      <c r="C581" s="201"/>
      <c r="D581" s="201"/>
      <c r="E581" s="201"/>
      <c r="F581" s="256"/>
      <c r="G581" s="193" t="s">
        <v>157</v>
      </c>
      <c r="H581" s="196" t="s">
        <v>138</v>
      </c>
      <c r="I581" s="193" t="str">
        <f>F580&amp;"."&amp;Table2[[#This Row],[Deliverable Type]]&amp;"."&amp;Table2[[#This Row],[Deliverable ID]]</f>
        <v>4.0.1.6.301.SP.001</v>
      </c>
      <c r="J581" s="194" t="str">
        <f>J580</f>
        <v>K-PMA</v>
      </c>
      <c r="K581" s="206" t="s">
        <v>1311</v>
      </c>
      <c r="L581" s="213" t="s">
        <v>1312</v>
      </c>
      <c r="M581" s="203"/>
      <c r="N581" s="204"/>
      <c r="O581" s="204"/>
      <c r="P581" s="204"/>
      <c r="Q581" s="204"/>
      <c r="R581" s="204"/>
      <c r="S581" s="204"/>
      <c r="T581" s="204"/>
      <c r="U581" s="204"/>
      <c r="V581" s="204"/>
      <c r="W581" s="204"/>
      <c r="X581" s="204"/>
      <c r="Y581" s="204"/>
      <c r="Z581" s="204"/>
      <c r="AA581" s="204"/>
      <c r="AB581" s="204"/>
      <c r="AC581" s="203"/>
      <c r="AD581" s="204"/>
      <c r="AE581" s="204"/>
      <c r="AF581" s="204"/>
      <c r="AG581" s="204"/>
      <c r="AH581" s="204"/>
      <c r="AI581" s="204"/>
      <c r="AJ581" s="204"/>
      <c r="AK581" s="204"/>
      <c r="AL581" s="204"/>
      <c r="AM581" s="204"/>
      <c r="AN581" s="204"/>
      <c r="AO581" s="204"/>
      <c r="AP581" s="204"/>
      <c r="AQ581" s="203"/>
      <c r="AR581" s="203"/>
      <c r="AS581" s="204"/>
      <c r="AT581" s="204"/>
      <c r="AU581" s="207" t="s">
        <v>429</v>
      </c>
      <c r="AV581" s="208" t="s">
        <v>152</v>
      </c>
      <c r="AW581" s="32" t="s">
        <v>1235</v>
      </c>
      <c r="AX581" s="32" t="s">
        <v>1236</v>
      </c>
    </row>
    <row r="582" spans="1:51" ht="20.399999999999999" hidden="1" outlineLevel="4" x14ac:dyDescent="0.2">
      <c r="A582" s="66">
        <v>4</v>
      </c>
      <c r="B582" s="66">
        <v>0</v>
      </c>
      <c r="C582" s="66">
        <v>1</v>
      </c>
      <c r="D582" s="66">
        <v>6</v>
      </c>
      <c r="E582" s="56" t="s">
        <v>800</v>
      </c>
      <c r="F582" s="255" t="str">
        <f t="shared" ref="F582" si="19">A582&amp;"."&amp;B582&amp;"."&amp;C582&amp;"."&amp;D582&amp;"."&amp;E582</f>
        <v>4.0.1.6.401</v>
      </c>
      <c r="G582" s="94"/>
      <c r="H582" s="94"/>
      <c r="I582" s="94"/>
      <c r="J582" s="92" t="str">
        <f>IFERROR(LOOKUP("X",M582:AT582,M$1:AT$1),"--")</f>
        <v>K-PMA</v>
      </c>
      <c r="K582" s="94" t="s">
        <v>1313</v>
      </c>
      <c r="L582" s="134" t="s">
        <v>1314</v>
      </c>
      <c r="M582" s="70"/>
      <c r="AC582" s="70"/>
      <c r="AQ582" s="70" t="s">
        <v>123</v>
      </c>
      <c r="AR582" s="70"/>
      <c r="AU582" s="89" t="s">
        <v>827</v>
      </c>
      <c r="AV582" s="71" t="s">
        <v>828</v>
      </c>
      <c r="AW582" s="33" t="s">
        <v>1239</v>
      </c>
      <c r="AX582" s="33" t="s">
        <v>1240</v>
      </c>
      <c r="AY582" s="66" t="s">
        <v>123</v>
      </c>
    </row>
    <row r="583" spans="1:51" ht="11.25" hidden="1" customHeight="1" outlineLevel="5" x14ac:dyDescent="0.2">
      <c r="A583" s="201"/>
      <c r="B583" s="201"/>
      <c r="C583" s="201"/>
      <c r="D583" s="201"/>
      <c r="E583" s="201"/>
      <c r="F583" s="256"/>
      <c r="G583" s="193" t="s">
        <v>253</v>
      </c>
      <c r="H583" s="196" t="s">
        <v>138</v>
      </c>
      <c r="I583" s="193" t="str">
        <f>F582&amp;"."&amp;Table2[[#This Row],[Deliverable Type]]&amp;"."&amp;Table2[[#This Row],[Deliverable ID]]</f>
        <v>4.0.1.6.401.RP.001</v>
      </c>
      <c r="J583" s="194" t="str">
        <f>J582</f>
        <v>K-PMA</v>
      </c>
      <c r="K583" s="206" t="s">
        <v>1315</v>
      </c>
      <c r="L583" s="211" t="s">
        <v>1316</v>
      </c>
      <c r="M583" s="203"/>
      <c r="N583" s="204"/>
      <c r="O583" s="204"/>
      <c r="P583" s="204"/>
      <c r="Q583" s="204"/>
      <c r="R583" s="204"/>
      <c r="S583" s="204"/>
      <c r="T583" s="204"/>
      <c r="U583" s="204"/>
      <c r="V583" s="204"/>
      <c r="W583" s="204"/>
      <c r="X583" s="204"/>
      <c r="Y583" s="204"/>
      <c r="Z583" s="204"/>
      <c r="AA583" s="204"/>
      <c r="AB583" s="204"/>
      <c r="AC583" s="203"/>
      <c r="AD583" s="204"/>
      <c r="AE583" s="204"/>
      <c r="AF583" s="204"/>
      <c r="AG583" s="204"/>
      <c r="AH583" s="204"/>
      <c r="AI583" s="204"/>
      <c r="AJ583" s="204"/>
      <c r="AK583" s="204"/>
      <c r="AL583" s="204"/>
      <c r="AM583" s="204"/>
      <c r="AN583" s="204"/>
      <c r="AO583" s="204"/>
      <c r="AP583" s="204"/>
      <c r="AQ583" s="203"/>
      <c r="AR583" s="203"/>
      <c r="AS583" s="204"/>
      <c r="AT583" s="204"/>
      <c r="AU583" s="207" t="s">
        <v>429</v>
      </c>
      <c r="AV583" s="208" t="s">
        <v>152</v>
      </c>
      <c r="AW583" s="33" t="s">
        <v>1239</v>
      </c>
      <c r="AX583" s="33" t="s">
        <v>1240</v>
      </c>
    </row>
    <row r="584" spans="1:51" hidden="1" outlineLevel="2" x14ac:dyDescent="0.2">
      <c r="A584" s="26">
        <v>4</v>
      </c>
      <c r="B584" s="26">
        <v>0</v>
      </c>
      <c r="C584" s="26">
        <v>2</v>
      </c>
      <c r="D584" s="26">
        <v>0</v>
      </c>
      <c r="E584" s="236" t="s">
        <v>138</v>
      </c>
      <c r="F584" s="27" t="str">
        <f t="shared" si="15"/>
        <v>4.0.2.0.001</v>
      </c>
      <c r="G584" s="104"/>
      <c r="H584" s="104"/>
      <c r="I584" s="104"/>
      <c r="J584" s="157"/>
      <c r="K584" s="104" t="s">
        <v>243</v>
      </c>
      <c r="L584" s="72" t="s">
        <v>244</v>
      </c>
      <c r="M584" s="104"/>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104"/>
      <c r="AW584" s="72"/>
      <c r="AX584" s="72"/>
    </row>
    <row r="585" spans="1:51" hidden="1" outlineLevel="3" x14ac:dyDescent="0.2">
      <c r="A585" s="73">
        <v>4</v>
      </c>
      <c r="B585" s="73">
        <v>0</v>
      </c>
      <c r="C585" s="73">
        <v>2</v>
      </c>
      <c r="D585" s="73">
        <v>1</v>
      </c>
      <c r="E585" s="237" t="s">
        <v>138</v>
      </c>
      <c r="F585" s="28" t="str">
        <f t="shared" si="15"/>
        <v>4.0.2.1.001</v>
      </c>
      <c r="G585" s="105"/>
      <c r="H585" s="105"/>
      <c r="I585" s="105"/>
      <c r="J585" s="158"/>
      <c r="K585" s="158" t="s">
        <v>245</v>
      </c>
      <c r="L585" s="73" t="s">
        <v>246</v>
      </c>
      <c r="M585" s="105"/>
      <c r="N585" s="28"/>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105"/>
      <c r="AW585" s="286"/>
      <c r="AX585" s="286"/>
    </row>
    <row r="586" spans="1:51" hidden="1" outlineLevel="3" x14ac:dyDescent="0.2">
      <c r="A586" s="73">
        <v>4</v>
      </c>
      <c r="B586" s="73">
        <v>0</v>
      </c>
      <c r="C586" s="73">
        <v>2</v>
      </c>
      <c r="D586" s="73">
        <v>2</v>
      </c>
      <c r="E586" s="237" t="s">
        <v>138</v>
      </c>
      <c r="F586" s="28" t="str">
        <f t="shared" si="15"/>
        <v>4.0.2.2.001</v>
      </c>
      <c r="G586" s="105"/>
      <c r="H586" s="105"/>
      <c r="I586" s="105"/>
      <c r="J586" s="158"/>
      <c r="K586" s="158" t="s">
        <v>247</v>
      </c>
      <c r="L586" s="73" t="s">
        <v>248</v>
      </c>
      <c r="M586" s="105"/>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105"/>
      <c r="AW586" s="286"/>
      <c r="AX586" s="286"/>
    </row>
    <row r="587" spans="1:51" hidden="1" outlineLevel="3" x14ac:dyDescent="0.2">
      <c r="A587" s="73">
        <v>4</v>
      </c>
      <c r="B587" s="73">
        <v>0</v>
      </c>
      <c r="C587" s="73">
        <v>2</v>
      </c>
      <c r="D587" s="73">
        <v>3</v>
      </c>
      <c r="E587" s="237" t="s">
        <v>138</v>
      </c>
      <c r="F587" s="28" t="str">
        <f t="shared" si="15"/>
        <v>4.0.2.3.001</v>
      </c>
      <c r="G587" s="105"/>
      <c r="H587" s="105"/>
      <c r="I587" s="105"/>
      <c r="J587" s="158"/>
      <c r="K587" s="158" t="s">
        <v>258</v>
      </c>
      <c r="L587" s="73" t="s">
        <v>259</v>
      </c>
      <c r="M587" s="105"/>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105"/>
      <c r="AW587" s="286"/>
      <c r="AX587" s="286"/>
    </row>
    <row r="588" spans="1:51" hidden="1" outlineLevel="3" x14ac:dyDescent="0.2">
      <c r="A588" s="73">
        <v>4</v>
      </c>
      <c r="B588" s="73">
        <v>0</v>
      </c>
      <c r="C588" s="73">
        <v>2</v>
      </c>
      <c r="D588" s="73">
        <v>4</v>
      </c>
      <c r="E588" s="237" t="s">
        <v>138</v>
      </c>
      <c r="F588" s="28" t="str">
        <f t="shared" si="15"/>
        <v>4.0.2.4.001</v>
      </c>
      <c r="G588" s="105"/>
      <c r="H588" s="105"/>
      <c r="I588" s="105"/>
      <c r="J588" s="158"/>
      <c r="K588" s="158" t="s">
        <v>264</v>
      </c>
      <c r="L588" s="73" t="s">
        <v>265</v>
      </c>
      <c r="M588" s="105"/>
      <c r="N588" s="28"/>
      <c r="O588" s="28"/>
      <c r="P588" s="28"/>
      <c r="Q588" s="28"/>
      <c r="R588" s="28"/>
      <c r="S588" s="28"/>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28"/>
      <c r="AV588" s="105"/>
      <c r="AW588" s="286"/>
      <c r="AX588" s="286"/>
    </row>
    <row r="589" spans="1:51" hidden="1" outlineLevel="3" x14ac:dyDescent="0.2">
      <c r="A589" s="73">
        <v>4</v>
      </c>
      <c r="B589" s="73">
        <v>0</v>
      </c>
      <c r="C589" s="73">
        <v>2</v>
      </c>
      <c r="D589" s="73">
        <v>5</v>
      </c>
      <c r="E589" s="237" t="s">
        <v>138</v>
      </c>
      <c r="F589" s="28" t="str">
        <f t="shared" si="15"/>
        <v>4.0.2.5.001</v>
      </c>
      <c r="G589" s="105"/>
      <c r="H589" s="105"/>
      <c r="I589" s="105"/>
      <c r="J589" s="158"/>
      <c r="K589" s="158" t="s">
        <v>266</v>
      </c>
      <c r="L589" s="73" t="s">
        <v>267</v>
      </c>
      <c r="M589" s="105"/>
      <c r="N589" s="28"/>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28"/>
      <c r="AV589" s="105"/>
      <c r="AW589" s="286"/>
      <c r="AX589" s="286"/>
    </row>
    <row r="590" spans="1:51" hidden="1" outlineLevel="3" x14ac:dyDescent="0.2">
      <c r="A590" s="73">
        <v>4</v>
      </c>
      <c r="B590" s="73">
        <v>0</v>
      </c>
      <c r="C590" s="73">
        <v>2</v>
      </c>
      <c r="D590" s="73">
        <v>6</v>
      </c>
      <c r="E590" s="237" t="s">
        <v>138</v>
      </c>
      <c r="F590" s="28" t="str">
        <f t="shared" si="15"/>
        <v>4.0.2.6.001</v>
      </c>
      <c r="G590" s="105"/>
      <c r="H590" s="105"/>
      <c r="I590" s="105"/>
      <c r="J590" s="158"/>
      <c r="K590" s="158" t="s">
        <v>268</v>
      </c>
      <c r="L590" s="73" t="s">
        <v>269</v>
      </c>
      <c r="M590" s="105"/>
      <c r="N590" s="28"/>
      <c r="O590" s="28"/>
      <c r="P590" s="28"/>
      <c r="Q590" s="28"/>
      <c r="R590" s="28"/>
      <c r="S590" s="28"/>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28"/>
      <c r="AV590" s="105"/>
      <c r="AW590" s="286"/>
      <c r="AX590" s="286"/>
    </row>
    <row r="591" spans="1:51" hidden="1" outlineLevel="3" x14ac:dyDescent="0.2">
      <c r="A591" s="73">
        <v>4</v>
      </c>
      <c r="B591" s="73">
        <v>0</v>
      </c>
      <c r="C591" s="73">
        <v>2</v>
      </c>
      <c r="D591" s="73">
        <v>7</v>
      </c>
      <c r="E591" s="237" t="s">
        <v>138</v>
      </c>
      <c r="F591" s="28" t="str">
        <f t="shared" si="15"/>
        <v>4.0.2.7.001</v>
      </c>
      <c r="G591" s="105"/>
      <c r="H591" s="105"/>
      <c r="I591" s="105"/>
      <c r="J591" s="158"/>
      <c r="K591" s="158" t="s">
        <v>270</v>
      </c>
      <c r="L591" s="73" t="s">
        <v>271</v>
      </c>
      <c r="M591" s="105"/>
      <c r="N591" s="28"/>
      <c r="O591" s="28"/>
      <c r="P591" s="28"/>
      <c r="Q591" s="28"/>
      <c r="R591" s="28"/>
      <c r="S591" s="28"/>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28"/>
      <c r="AV591" s="105"/>
      <c r="AW591" s="286"/>
      <c r="AX591" s="286"/>
    </row>
    <row r="592" spans="1:51" hidden="1" outlineLevel="2" x14ac:dyDescent="0.2">
      <c r="A592" s="26">
        <v>4</v>
      </c>
      <c r="B592" s="26">
        <v>0</v>
      </c>
      <c r="C592" s="26">
        <v>3</v>
      </c>
      <c r="D592" s="26">
        <v>0</v>
      </c>
      <c r="E592" s="236" t="s">
        <v>138</v>
      </c>
      <c r="F592" s="27" t="str">
        <f t="shared" si="15"/>
        <v>4.0.3.0.001</v>
      </c>
      <c r="G592" s="104"/>
      <c r="H592" s="104"/>
      <c r="I592" s="104"/>
      <c r="J592" s="157"/>
      <c r="K592" s="104" t="s">
        <v>286</v>
      </c>
      <c r="L592" s="72" t="s">
        <v>287</v>
      </c>
      <c r="M592" s="104"/>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104"/>
      <c r="AW592" s="72"/>
      <c r="AX592" s="72"/>
    </row>
    <row r="593" spans="1:51" hidden="1" outlineLevel="4" x14ac:dyDescent="0.2">
      <c r="A593" s="66">
        <v>4</v>
      </c>
      <c r="B593" s="66">
        <v>0</v>
      </c>
      <c r="C593" s="66">
        <v>3</v>
      </c>
      <c r="D593" s="66">
        <v>0</v>
      </c>
      <c r="E593" s="56" t="s">
        <v>138</v>
      </c>
      <c r="F593" s="255" t="str">
        <f t="shared" si="15"/>
        <v>4.0.3.0.001</v>
      </c>
      <c r="G593" s="94"/>
      <c r="H593" s="94"/>
      <c r="I593" s="94"/>
      <c r="J593" s="92" t="str">
        <f>IFERROR(LOOKUP("X",M593:AT593,M$1:AT$1),"--")</f>
        <v>A-ARG</v>
      </c>
      <c r="K593" s="97" t="s">
        <v>856</v>
      </c>
      <c r="L593" s="128" t="s">
        <v>857</v>
      </c>
      <c r="M593" s="70" t="s">
        <v>123</v>
      </c>
      <c r="AC593" s="70"/>
      <c r="AQ593" s="70"/>
      <c r="AR593" s="70"/>
      <c r="AU593" s="89"/>
      <c r="AV593" s="71"/>
      <c r="AW593" s="31" t="s">
        <v>1223</v>
      </c>
      <c r="AX593" s="31" t="s">
        <v>1224</v>
      </c>
    </row>
    <row r="594" spans="1:51" ht="20.399999999999999" hidden="1" outlineLevel="4" x14ac:dyDescent="0.2">
      <c r="A594" s="66">
        <v>4</v>
      </c>
      <c r="B594" s="66">
        <v>0</v>
      </c>
      <c r="C594" s="66">
        <v>3</v>
      </c>
      <c r="D594" s="66">
        <v>0</v>
      </c>
      <c r="E594" s="56" t="s">
        <v>229</v>
      </c>
      <c r="F594" s="255" t="str">
        <f t="shared" si="15"/>
        <v>4.0.3.0.002</v>
      </c>
      <c r="G594" s="94"/>
      <c r="H594" s="94"/>
      <c r="I594" s="94"/>
      <c r="J594" s="92" t="str">
        <f>IFERROR(LOOKUP("X",M594:AT594,M$1:AT$1),"--")</f>
        <v>A-ARG</v>
      </c>
      <c r="K594" s="98" t="s">
        <v>1317</v>
      </c>
      <c r="L594" s="138" t="s">
        <v>859</v>
      </c>
      <c r="M594" s="70" t="s">
        <v>123</v>
      </c>
      <c r="AC594" s="70"/>
      <c r="AQ594" s="70"/>
      <c r="AR594" s="70"/>
      <c r="AU594" s="64" t="s">
        <v>1318</v>
      </c>
      <c r="AV594" s="71" t="s">
        <v>1319</v>
      </c>
      <c r="AW594" s="31" t="s">
        <v>1223</v>
      </c>
      <c r="AX594" s="31" t="s">
        <v>1224</v>
      </c>
      <c r="AY594" s="66" t="s">
        <v>123</v>
      </c>
    </row>
    <row r="595" spans="1:51" ht="20.399999999999999" hidden="1" outlineLevel="4" x14ac:dyDescent="0.2">
      <c r="A595" s="66">
        <v>4</v>
      </c>
      <c r="B595" s="66">
        <v>0</v>
      </c>
      <c r="C595" s="66">
        <v>3</v>
      </c>
      <c r="D595" s="66">
        <v>0</v>
      </c>
      <c r="E595" s="56" t="s">
        <v>231</v>
      </c>
      <c r="F595" s="255" t="str">
        <f t="shared" si="15"/>
        <v>4.0.3.0.003</v>
      </c>
      <c r="G595" s="94"/>
      <c r="H595" s="94"/>
      <c r="I595" s="94"/>
      <c r="J595" s="92" t="str">
        <f>IFERROR(LOOKUP("X",M595:AT595,M$1:AT$1),"--")</f>
        <v>A-ALA</v>
      </c>
      <c r="K595" s="98" t="s">
        <v>1320</v>
      </c>
      <c r="L595" s="138" t="s">
        <v>1321</v>
      </c>
      <c r="M595" s="70"/>
      <c r="N595" s="70" t="s">
        <v>123</v>
      </c>
      <c r="AC595" s="70"/>
      <c r="AQ595" s="70"/>
      <c r="AR595" s="70"/>
      <c r="AU595" s="64" t="s">
        <v>1318</v>
      </c>
      <c r="AV595" s="71" t="s">
        <v>1319</v>
      </c>
      <c r="AW595" s="31" t="s">
        <v>1223</v>
      </c>
      <c r="AX595" s="31" t="s">
        <v>1224</v>
      </c>
      <c r="AY595" s="66" t="s">
        <v>123</v>
      </c>
    </row>
    <row r="596" spans="1:51" ht="40.799999999999997" hidden="1" outlineLevel="4" x14ac:dyDescent="0.2">
      <c r="A596" s="66">
        <v>4</v>
      </c>
      <c r="B596" s="66">
        <v>0</v>
      </c>
      <c r="C596" s="66">
        <v>3</v>
      </c>
      <c r="D596" s="66">
        <v>0</v>
      </c>
      <c r="E596" s="56" t="s">
        <v>234</v>
      </c>
      <c r="F596" s="255" t="str">
        <f t="shared" si="15"/>
        <v>4.0.3.0.004</v>
      </c>
      <c r="G596" s="94"/>
      <c r="H596" s="94"/>
      <c r="I596" s="94"/>
      <c r="J596" s="92" t="str">
        <f>IFERROR(LOOKUP("X",M596:AT596,M$1:AT$1),"--")</f>
        <v>AL</v>
      </c>
      <c r="K596" s="95" t="s">
        <v>1322</v>
      </c>
      <c r="L596" s="134" t="s">
        <v>1323</v>
      </c>
      <c r="M596" s="70"/>
      <c r="N596" s="70"/>
      <c r="AC596" s="70"/>
      <c r="AQ596" s="70"/>
      <c r="AR596" s="70"/>
      <c r="AT596" s="70" t="s">
        <v>123</v>
      </c>
      <c r="AU596" s="64" t="s">
        <v>1324</v>
      </c>
      <c r="AV596" s="71" t="s">
        <v>1325</v>
      </c>
      <c r="AW596" s="31" t="s">
        <v>1223</v>
      </c>
      <c r="AX596" s="31" t="s">
        <v>1224</v>
      </c>
      <c r="AY596" s="66"/>
    </row>
    <row r="597" spans="1:51" ht="20.399999999999999" hidden="1" outlineLevel="4" x14ac:dyDescent="0.2">
      <c r="A597" s="66">
        <v>4</v>
      </c>
      <c r="B597" s="66">
        <v>0</v>
      </c>
      <c r="C597" s="66">
        <v>3</v>
      </c>
      <c r="D597" s="66">
        <v>0</v>
      </c>
      <c r="E597" s="56" t="s">
        <v>722</v>
      </c>
      <c r="F597" s="255" t="str">
        <f t="shared" si="15"/>
        <v>4.0.3.0.201</v>
      </c>
      <c r="G597" s="94"/>
      <c r="H597" s="94"/>
      <c r="I597" s="94"/>
      <c r="J597" s="92" t="str">
        <f>IFERROR(LOOKUP("X",M597:AT597,M$1:AT$1),"--")</f>
        <v>--</v>
      </c>
      <c r="K597" s="95" t="s">
        <v>1326</v>
      </c>
      <c r="L597" s="134" t="s">
        <v>1327</v>
      </c>
      <c r="M597" s="70"/>
      <c r="AC597" s="70"/>
      <c r="AQ597" s="70"/>
      <c r="AR597" s="70"/>
      <c r="AU597" s="64" t="s">
        <v>1328</v>
      </c>
      <c r="AV597" s="71" t="s">
        <v>1329</v>
      </c>
      <c r="AW597" s="31" t="s">
        <v>1231</v>
      </c>
      <c r="AX597" s="31" t="s">
        <v>1232</v>
      </c>
      <c r="AY597" s="66" t="s">
        <v>123</v>
      </c>
    </row>
    <row r="598" spans="1:51" ht="11.25" hidden="1" customHeight="1" outlineLevel="5" x14ac:dyDescent="0.2">
      <c r="A598" s="201"/>
      <c r="B598" s="201"/>
      <c r="C598" s="201"/>
      <c r="D598" s="201"/>
      <c r="E598" s="201"/>
      <c r="F598" s="256"/>
      <c r="G598" s="193" t="s">
        <v>148</v>
      </c>
      <c r="H598" s="196" t="s">
        <v>138</v>
      </c>
      <c r="I598" s="193" t="str">
        <f>F597&amp;"."&amp;Table2[[#This Row],[Deliverable Type]]&amp;"."&amp;Table2[[#This Row],[Deliverable ID]]</f>
        <v>4.0.3.0.201.PL.001</v>
      </c>
      <c r="J598" s="194" t="str">
        <f>J597</f>
        <v>--</v>
      </c>
      <c r="K598" s="206" t="s">
        <v>866</v>
      </c>
      <c r="L598" s="213" t="s">
        <v>867</v>
      </c>
      <c r="M598" s="203"/>
      <c r="N598" s="204"/>
      <c r="O598" s="204"/>
      <c r="P598" s="204"/>
      <c r="Q598" s="204"/>
      <c r="R598" s="204"/>
      <c r="S598" s="204"/>
      <c r="T598" s="204"/>
      <c r="U598" s="204"/>
      <c r="V598" s="204"/>
      <c r="W598" s="204"/>
      <c r="X598" s="204"/>
      <c r="Y598" s="204"/>
      <c r="Z598" s="204"/>
      <c r="AA598" s="204"/>
      <c r="AB598" s="204"/>
      <c r="AC598" s="203"/>
      <c r="AD598" s="204"/>
      <c r="AE598" s="204"/>
      <c r="AF598" s="204"/>
      <c r="AG598" s="204"/>
      <c r="AH598" s="204"/>
      <c r="AI598" s="204"/>
      <c r="AJ598" s="204"/>
      <c r="AK598" s="204"/>
      <c r="AL598" s="204"/>
      <c r="AM598" s="204"/>
      <c r="AN598" s="204"/>
      <c r="AO598" s="204"/>
      <c r="AP598" s="204"/>
      <c r="AQ598" s="203"/>
      <c r="AR598" s="203"/>
      <c r="AS598" s="204"/>
      <c r="AT598" s="204"/>
      <c r="AU598" s="207" t="s">
        <v>429</v>
      </c>
      <c r="AV598" s="208" t="s">
        <v>152</v>
      </c>
      <c r="AW598" s="31" t="s">
        <v>1223</v>
      </c>
      <c r="AX598" s="31" t="s">
        <v>1224</v>
      </c>
    </row>
    <row r="599" spans="1:51" hidden="1" outlineLevel="5" x14ac:dyDescent="0.2">
      <c r="A599" s="201"/>
      <c r="B599" s="201"/>
      <c r="C599" s="201"/>
      <c r="D599" s="201"/>
      <c r="E599" s="201"/>
      <c r="F599" s="256"/>
      <c r="G599" s="193" t="s">
        <v>868</v>
      </c>
      <c r="H599" s="196" t="s">
        <v>138</v>
      </c>
      <c r="I599" s="193" t="str">
        <f>F597&amp;"."&amp;Table2[[#This Row],[Deliverable Type]]&amp;"."&amp;Table2[[#This Row],[Deliverable ID]]</f>
        <v>4.0.3.0.201.CM.001</v>
      </c>
      <c r="J599" s="194" t="str">
        <f>J597</f>
        <v>--</v>
      </c>
      <c r="K599" s="206" t="s">
        <v>1330</v>
      </c>
      <c r="L599" s="210" t="s">
        <v>1331</v>
      </c>
      <c r="M599" s="203"/>
      <c r="N599" s="204"/>
      <c r="O599" s="204"/>
      <c r="P599" s="204"/>
      <c r="Q599" s="204"/>
      <c r="R599" s="204"/>
      <c r="S599" s="204"/>
      <c r="T599" s="204"/>
      <c r="U599" s="204"/>
      <c r="V599" s="204"/>
      <c r="W599" s="204"/>
      <c r="X599" s="204"/>
      <c r="Y599" s="204"/>
      <c r="Z599" s="204"/>
      <c r="AA599" s="204"/>
      <c r="AB599" s="204"/>
      <c r="AC599" s="203"/>
      <c r="AD599" s="204"/>
      <c r="AE599" s="204"/>
      <c r="AF599" s="204"/>
      <c r="AG599" s="204"/>
      <c r="AH599" s="204"/>
      <c r="AI599" s="204"/>
      <c r="AJ599" s="204"/>
      <c r="AK599" s="204"/>
      <c r="AL599" s="204"/>
      <c r="AM599" s="204"/>
      <c r="AN599" s="204"/>
      <c r="AO599" s="204"/>
      <c r="AP599" s="204"/>
      <c r="AQ599" s="203"/>
      <c r="AR599" s="203"/>
      <c r="AS599" s="204"/>
      <c r="AT599" s="204"/>
      <c r="AU599" s="207" t="s">
        <v>871</v>
      </c>
      <c r="AV599" s="208" t="s">
        <v>872</v>
      </c>
      <c r="AW599" s="31" t="s">
        <v>1231</v>
      </c>
      <c r="AX599" s="31" t="s">
        <v>1232</v>
      </c>
    </row>
    <row r="600" spans="1:51" ht="30.6" hidden="1" outlineLevel="4" x14ac:dyDescent="0.2">
      <c r="A600" s="66">
        <v>4</v>
      </c>
      <c r="B600" s="66">
        <v>0</v>
      </c>
      <c r="C600" s="66">
        <v>3</v>
      </c>
      <c r="D600" s="66">
        <v>0</v>
      </c>
      <c r="E600" s="56" t="s">
        <v>714</v>
      </c>
      <c r="F600" s="255" t="str">
        <f t="shared" si="15"/>
        <v>4.0.3.0.301</v>
      </c>
      <c r="G600" s="94"/>
      <c r="H600" s="94"/>
      <c r="I600" s="94"/>
      <c r="J600" s="92" t="str">
        <f>IFERROR(LOOKUP("X",M600:AT600,M$1:AT$1),"--")</f>
        <v>--</v>
      </c>
      <c r="K600" s="95" t="s">
        <v>1332</v>
      </c>
      <c r="L600" s="134" t="s">
        <v>1333</v>
      </c>
      <c r="M600" s="70"/>
      <c r="AC600" s="70"/>
      <c r="AQ600" s="70"/>
      <c r="AR600" s="70"/>
      <c r="AU600" s="64" t="s">
        <v>1334</v>
      </c>
      <c r="AV600" s="71" t="s">
        <v>1335</v>
      </c>
      <c r="AW600" s="32" t="s">
        <v>1235</v>
      </c>
      <c r="AX600" s="32" t="s">
        <v>1236</v>
      </c>
      <c r="AY600" s="66"/>
    </row>
    <row r="601" spans="1:51" ht="30.6" hidden="1" outlineLevel="4" x14ac:dyDescent="0.2">
      <c r="A601" s="66">
        <v>4</v>
      </c>
      <c r="B601" s="66">
        <v>0</v>
      </c>
      <c r="C601" s="66">
        <v>3</v>
      </c>
      <c r="D601" s="66">
        <v>0</v>
      </c>
      <c r="E601" s="56" t="s">
        <v>800</v>
      </c>
      <c r="F601" s="255" t="str">
        <f t="shared" si="15"/>
        <v>4.0.3.0.401</v>
      </c>
      <c r="G601" s="94"/>
      <c r="H601" s="94"/>
      <c r="I601" s="94"/>
      <c r="J601" s="92" t="str">
        <f>IFERROR(LOOKUP("X",M601:AT601,M$1:AT$1),"--")</f>
        <v>--</v>
      </c>
      <c r="K601" s="95" t="s">
        <v>1336</v>
      </c>
      <c r="L601" s="132" t="s">
        <v>1337</v>
      </c>
      <c r="M601" s="70"/>
      <c r="AC601" s="70"/>
      <c r="AQ601" s="70"/>
      <c r="AR601" s="70"/>
      <c r="AU601" s="64" t="s">
        <v>1338</v>
      </c>
      <c r="AV601" s="71" t="s">
        <v>1339</v>
      </c>
      <c r="AW601" s="33" t="s">
        <v>1239</v>
      </c>
      <c r="AX601" s="33" t="s">
        <v>1240</v>
      </c>
      <c r="AY601" s="66"/>
    </row>
    <row r="602" spans="1:51" hidden="1" outlineLevel="1" x14ac:dyDescent="0.2">
      <c r="A602" s="24">
        <v>4</v>
      </c>
      <c r="B602" s="24">
        <v>1</v>
      </c>
      <c r="C602" s="24">
        <v>0</v>
      </c>
      <c r="D602" s="24">
        <v>0</v>
      </c>
      <c r="E602" s="235" t="s">
        <v>138</v>
      </c>
      <c r="F602" s="25" t="str">
        <f t="shared" si="15"/>
        <v>4.1.0.0.001</v>
      </c>
      <c r="G602" s="103"/>
      <c r="H602" s="103"/>
      <c r="I602" s="103"/>
      <c r="J602" s="156"/>
      <c r="K602" s="173" t="s">
        <v>296</v>
      </c>
      <c r="L602" s="74" t="s">
        <v>297</v>
      </c>
      <c r="M602" s="103"/>
      <c r="N602" s="25"/>
      <c r="O602" s="25"/>
      <c r="P602" s="25"/>
      <c r="Q602" s="25"/>
      <c r="R602" s="25"/>
      <c r="S602" s="25"/>
      <c r="T602" s="25"/>
      <c r="U602" s="25"/>
      <c r="V602" s="25"/>
      <c r="W602" s="25"/>
      <c r="X602" s="25"/>
      <c r="Y602" s="25"/>
      <c r="Z602" s="25"/>
      <c r="AA602" s="25"/>
      <c r="AB602" s="25"/>
      <c r="AC602" s="25"/>
      <c r="AD602" s="25"/>
      <c r="AE602" s="25"/>
      <c r="AF602" s="25"/>
      <c r="AG602" s="25"/>
      <c r="AH602" s="25"/>
      <c r="AI602" s="25"/>
      <c r="AJ602" s="25"/>
      <c r="AK602" s="25"/>
      <c r="AL602" s="25"/>
      <c r="AM602" s="25"/>
      <c r="AN602" s="25"/>
      <c r="AO602" s="25"/>
      <c r="AP602" s="25"/>
      <c r="AQ602" s="25"/>
      <c r="AR602" s="25"/>
      <c r="AS602" s="25"/>
      <c r="AT602" s="25"/>
      <c r="AU602" s="25"/>
      <c r="AV602" s="103"/>
      <c r="AW602" s="74" t="s">
        <v>1223</v>
      </c>
      <c r="AX602" s="74" t="s">
        <v>1224</v>
      </c>
    </row>
    <row r="603" spans="1:51" hidden="1" outlineLevel="2" x14ac:dyDescent="0.2">
      <c r="A603" s="26">
        <v>4</v>
      </c>
      <c r="B603" s="26">
        <v>1</v>
      </c>
      <c r="C603" s="26">
        <v>1</v>
      </c>
      <c r="D603" s="26">
        <v>0</v>
      </c>
      <c r="E603" s="236" t="s">
        <v>138</v>
      </c>
      <c r="F603" s="27" t="str">
        <f t="shared" si="15"/>
        <v>4.1.1.0.001</v>
      </c>
      <c r="G603" s="104"/>
      <c r="H603" s="104"/>
      <c r="I603" s="104"/>
      <c r="J603" s="157"/>
      <c r="K603" s="104" t="s">
        <v>298</v>
      </c>
      <c r="L603" s="72" t="s">
        <v>299</v>
      </c>
      <c r="M603" s="104"/>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104"/>
      <c r="AW603" s="72"/>
      <c r="AX603" s="72"/>
    </row>
    <row r="604" spans="1:51" ht="61.2" hidden="1" outlineLevel="4" x14ac:dyDescent="0.2">
      <c r="A604" s="66">
        <v>4</v>
      </c>
      <c r="B604" s="66">
        <v>1</v>
      </c>
      <c r="C604" s="66">
        <v>1</v>
      </c>
      <c r="D604" s="66">
        <v>0</v>
      </c>
      <c r="E604" s="56" t="s">
        <v>772</v>
      </c>
      <c r="F604" s="255" t="str">
        <f t="shared" si="15"/>
        <v>4.1.1.0.101</v>
      </c>
      <c r="G604" s="94"/>
      <c r="H604" s="94"/>
      <c r="I604" s="94"/>
      <c r="J604" s="92" t="str">
        <f>IFERROR(LOOKUP("X",M604:AT604,M$1:AT$1),"--")</f>
        <v>A-ARG</v>
      </c>
      <c r="K604" s="97" t="s">
        <v>1340</v>
      </c>
      <c r="L604" s="128" t="s">
        <v>1341</v>
      </c>
      <c r="M604" s="70" t="s">
        <v>123</v>
      </c>
      <c r="AC604" s="70"/>
      <c r="AQ604" s="70"/>
      <c r="AR604" s="70"/>
      <c r="AU604" s="64" t="s">
        <v>1342</v>
      </c>
      <c r="AV604" s="71" t="s">
        <v>1343</v>
      </c>
      <c r="AW604" s="30" t="s">
        <v>1227</v>
      </c>
      <c r="AX604" s="30" t="s">
        <v>1228</v>
      </c>
      <c r="AY604" s="1" t="s">
        <v>123</v>
      </c>
    </row>
    <row r="605" spans="1:51" hidden="1" outlineLevel="5" x14ac:dyDescent="0.2">
      <c r="A605" s="201"/>
      <c r="B605" s="201"/>
      <c r="C605" s="201"/>
      <c r="D605" s="201"/>
      <c r="E605" s="201"/>
      <c r="F605" s="256"/>
      <c r="G605" s="193" t="s">
        <v>310</v>
      </c>
      <c r="H605" s="196" t="s">
        <v>138</v>
      </c>
      <c r="I605" s="193" t="str">
        <f>F604&amp;"."&amp;Table2[[#This Row],[Deliverable Type]]&amp;"."&amp;Table2[[#This Row],[Deliverable ID]]</f>
        <v>4.1.1.0.101.M3.001</v>
      </c>
      <c r="J605" s="194" t="str">
        <f>J604</f>
        <v>A-ARG</v>
      </c>
      <c r="K605" s="206" t="s">
        <v>919</v>
      </c>
      <c r="L605" s="213" t="s">
        <v>920</v>
      </c>
      <c r="M605" s="203"/>
      <c r="N605" s="204"/>
      <c r="O605" s="204"/>
      <c r="P605" s="204"/>
      <c r="Q605" s="204"/>
      <c r="R605" s="204"/>
      <c r="S605" s="204"/>
      <c r="T605" s="204"/>
      <c r="U605" s="204"/>
      <c r="V605" s="204"/>
      <c r="W605" s="204"/>
      <c r="X605" s="204"/>
      <c r="Y605" s="204"/>
      <c r="Z605" s="204"/>
      <c r="AA605" s="204"/>
      <c r="AB605" s="204"/>
      <c r="AC605" s="203"/>
      <c r="AD605" s="204"/>
      <c r="AE605" s="204"/>
      <c r="AF605" s="204"/>
      <c r="AG605" s="204"/>
      <c r="AH605" s="204"/>
      <c r="AI605" s="204"/>
      <c r="AJ605" s="204"/>
      <c r="AK605" s="204"/>
      <c r="AL605" s="204"/>
      <c r="AM605" s="204"/>
      <c r="AN605" s="204"/>
      <c r="AO605" s="204"/>
      <c r="AP605" s="204"/>
      <c r="AQ605" s="203"/>
      <c r="AR605" s="203"/>
      <c r="AS605" s="204"/>
      <c r="AT605" s="204"/>
      <c r="AU605" s="207" t="s">
        <v>921</v>
      </c>
      <c r="AV605" s="208" t="s">
        <v>922</v>
      </c>
      <c r="AW605" s="30" t="s">
        <v>1227</v>
      </c>
      <c r="AX605" s="30" t="s">
        <v>1228</v>
      </c>
    </row>
    <row r="606" spans="1:51" hidden="1" outlineLevel="5" x14ac:dyDescent="0.2">
      <c r="A606" s="201"/>
      <c r="B606" s="201"/>
      <c r="C606" s="201"/>
      <c r="D606" s="201"/>
      <c r="E606" s="201"/>
      <c r="F606" s="256"/>
      <c r="G606" s="193" t="s">
        <v>310</v>
      </c>
      <c r="H606" s="196" t="s">
        <v>229</v>
      </c>
      <c r="I606" s="193" t="str">
        <f>F604&amp;"."&amp;Table2[[#This Row],[Deliverable Type]]&amp;"."&amp;Table2[[#This Row],[Deliverable ID]]</f>
        <v>4.1.1.0.101.M3.002</v>
      </c>
      <c r="J606" s="269" t="str">
        <f>J604</f>
        <v>A-ARG</v>
      </c>
      <c r="K606" s="206" t="s">
        <v>923</v>
      </c>
      <c r="L606" s="213" t="s">
        <v>924</v>
      </c>
      <c r="M606" s="203"/>
      <c r="N606" s="204"/>
      <c r="O606" s="204"/>
      <c r="P606" s="204"/>
      <c r="Q606" s="204"/>
      <c r="R606" s="204"/>
      <c r="S606" s="204"/>
      <c r="T606" s="204"/>
      <c r="U606" s="204"/>
      <c r="V606" s="204"/>
      <c r="W606" s="204"/>
      <c r="X606" s="204"/>
      <c r="Y606" s="204"/>
      <c r="Z606" s="204"/>
      <c r="AA606" s="204"/>
      <c r="AB606" s="204"/>
      <c r="AC606" s="203"/>
      <c r="AD606" s="204"/>
      <c r="AE606" s="204"/>
      <c r="AF606" s="204"/>
      <c r="AG606" s="204"/>
      <c r="AH606" s="204"/>
      <c r="AI606" s="204"/>
      <c r="AJ606" s="204"/>
      <c r="AK606" s="204"/>
      <c r="AL606" s="204"/>
      <c r="AM606" s="204"/>
      <c r="AN606" s="204"/>
      <c r="AO606" s="204"/>
      <c r="AP606" s="204"/>
      <c r="AQ606" s="203"/>
      <c r="AR606" s="203"/>
      <c r="AS606" s="204"/>
      <c r="AT606" s="204"/>
      <c r="AU606" s="207" t="s">
        <v>925</v>
      </c>
      <c r="AV606" s="208" t="s">
        <v>926</v>
      </c>
      <c r="AW606" s="30" t="s">
        <v>1227</v>
      </c>
      <c r="AX606" s="30" t="s">
        <v>1228</v>
      </c>
    </row>
    <row r="607" spans="1:51" hidden="1" outlineLevel="5" x14ac:dyDescent="0.2">
      <c r="A607" s="201"/>
      <c r="B607" s="201"/>
      <c r="C607" s="201"/>
      <c r="D607" s="201"/>
      <c r="E607" s="201"/>
      <c r="F607" s="256"/>
      <c r="G607" s="193" t="s">
        <v>310</v>
      </c>
      <c r="H607" s="196" t="s">
        <v>231</v>
      </c>
      <c r="I607" s="193" t="str">
        <f>F604&amp;"."&amp;Table2[[#This Row],[Deliverable Type]]&amp;"."&amp;Table2[[#This Row],[Deliverable ID]]</f>
        <v>4.1.1.0.101.M3.003</v>
      </c>
      <c r="J607" s="269" t="s">
        <v>886</v>
      </c>
      <c r="K607" s="206" t="s">
        <v>927</v>
      </c>
      <c r="L607" s="213" t="s">
        <v>928</v>
      </c>
      <c r="M607" s="203"/>
      <c r="N607" s="204"/>
      <c r="O607" s="204"/>
      <c r="P607" s="204"/>
      <c r="Q607" s="204"/>
      <c r="R607" s="204"/>
      <c r="S607" s="204"/>
      <c r="T607" s="204"/>
      <c r="U607" s="204"/>
      <c r="V607" s="204"/>
      <c r="W607" s="204"/>
      <c r="X607" s="204"/>
      <c r="Y607" s="204"/>
      <c r="Z607" s="204"/>
      <c r="AA607" s="204"/>
      <c r="AB607" s="204"/>
      <c r="AC607" s="203"/>
      <c r="AD607" s="204"/>
      <c r="AE607" s="204"/>
      <c r="AF607" s="204"/>
      <c r="AG607" s="204"/>
      <c r="AH607" s="204"/>
      <c r="AI607" s="204"/>
      <c r="AJ607" s="204"/>
      <c r="AK607" s="204"/>
      <c r="AL607" s="204"/>
      <c r="AM607" s="204"/>
      <c r="AN607" s="204"/>
      <c r="AO607" s="204"/>
      <c r="AP607" s="204"/>
      <c r="AQ607" s="203"/>
      <c r="AR607" s="203"/>
      <c r="AS607" s="204"/>
      <c r="AT607" s="204"/>
      <c r="AU607" s="207" t="s">
        <v>925</v>
      </c>
      <c r="AV607" s="208" t="s">
        <v>926</v>
      </c>
      <c r="AW607" s="30" t="s">
        <v>1227</v>
      </c>
      <c r="AX607" s="30" t="s">
        <v>1228</v>
      </c>
    </row>
    <row r="608" spans="1:51" hidden="1" outlineLevel="5" x14ac:dyDescent="0.2">
      <c r="A608" s="201"/>
      <c r="B608" s="201"/>
      <c r="C608" s="201"/>
      <c r="D608" s="201"/>
      <c r="E608" s="201"/>
      <c r="F608" s="256"/>
      <c r="G608" s="193" t="s">
        <v>412</v>
      </c>
      <c r="H608" s="196" t="s">
        <v>234</v>
      </c>
      <c r="I608" s="193" t="str">
        <f>F604&amp;"."&amp;Table2[[#This Row],[Deliverable Type]]&amp;"."&amp;Table2[[#This Row],[Deliverable ID]]</f>
        <v>4.1.1.0.101.DR.004</v>
      </c>
      <c r="J608" s="194" t="str">
        <f>+J604</f>
        <v>A-ARG</v>
      </c>
      <c r="K608" s="206" t="s">
        <v>935</v>
      </c>
      <c r="L608" s="213" t="s">
        <v>936</v>
      </c>
      <c r="M608" s="203"/>
      <c r="N608" s="204"/>
      <c r="O608" s="204"/>
      <c r="P608" s="204"/>
      <c r="Q608" s="204"/>
      <c r="R608" s="204"/>
      <c r="S608" s="204"/>
      <c r="T608" s="204"/>
      <c r="U608" s="204"/>
      <c r="V608" s="204"/>
      <c r="W608" s="204"/>
      <c r="X608" s="204"/>
      <c r="Y608" s="204"/>
      <c r="Z608" s="204"/>
      <c r="AA608" s="204"/>
      <c r="AB608" s="204"/>
      <c r="AC608" s="203"/>
      <c r="AD608" s="204"/>
      <c r="AE608" s="204"/>
      <c r="AF608" s="204"/>
      <c r="AG608" s="204"/>
      <c r="AH608" s="204"/>
      <c r="AI608" s="204"/>
      <c r="AJ608" s="204"/>
      <c r="AK608" s="204"/>
      <c r="AL608" s="204"/>
      <c r="AM608" s="204"/>
      <c r="AN608" s="204"/>
      <c r="AO608" s="204"/>
      <c r="AP608" s="204"/>
      <c r="AQ608" s="203"/>
      <c r="AR608" s="203"/>
      <c r="AS608" s="204"/>
      <c r="AT608" s="204"/>
      <c r="AU608" s="207" t="s">
        <v>937</v>
      </c>
      <c r="AV608" s="208" t="s">
        <v>938</v>
      </c>
      <c r="AW608" s="30" t="s">
        <v>1227</v>
      </c>
      <c r="AX608" s="30" t="s">
        <v>1228</v>
      </c>
    </row>
    <row r="609" spans="1:51" hidden="1" outlineLevel="5" x14ac:dyDescent="0.2">
      <c r="A609" s="201"/>
      <c r="B609" s="201"/>
      <c r="C609" s="201"/>
      <c r="D609" s="201"/>
      <c r="E609" s="201"/>
      <c r="F609" s="256"/>
      <c r="G609" s="193" t="s">
        <v>412</v>
      </c>
      <c r="H609" s="196" t="s">
        <v>237</v>
      </c>
      <c r="I609" s="193" t="str">
        <f>F604&amp;"."&amp;Table2[[#This Row],[Deliverable Type]]&amp;"."&amp;Table2[[#This Row],[Deliverable ID]]</f>
        <v>4.1.1.0.101.DR.005</v>
      </c>
      <c r="J609" s="194" t="str">
        <f>+J604</f>
        <v>A-ARG</v>
      </c>
      <c r="K609" s="206" t="s">
        <v>467</v>
      </c>
      <c r="L609" s="213" t="s">
        <v>468</v>
      </c>
      <c r="M609" s="203"/>
      <c r="N609" s="204"/>
      <c r="O609" s="204"/>
      <c r="P609" s="204"/>
      <c r="Q609" s="204"/>
      <c r="R609" s="204"/>
      <c r="S609" s="204"/>
      <c r="T609" s="204"/>
      <c r="U609" s="204"/>
      <c r="V609" s="204"/>
      <c r="W609" s="204"/>
      <c r="X609" s="204"/>
      <c r="Y609" s="204"/>
      <c r="Z609" s="204"/>
      <c r="AA609" s="204"/>
      <c r="AB609" s="204"/>
      <c r="AC609" s="203"/>
      <c r="AD609" s="204"/>
      <c r="AE609" s="204"/>
      <c r="AF609" s="204"/>
      <c r="AG609" s="204"/>
      <c r="AH609" s="204"/>
      <c r="AI609" s="204"/>
      <c r="AJ609" s="204"/>
      <c r="AK609" s="204"/>
      <c r="AL609" s="204"/>
      <c r="AM609" s="204"/>
      <c r="AN609" s="204"/>
      <c r="AO609" s="204"/>
      <c r="AP609" s="204"/>
      <c r="AQ609" s="203"/>
      <c r="AR609" s="203"/>
      <c r="AS609" s="204"/>
      <c r="AT609" s="204"/>
      <c r="AU609" s="207" t="s">
        <v>937</v>
      </c>
      <c r="AV609" s="208" t="s">
        <v>938</v>
      </c>
      <c r="AW609" s="30" t="s">
        <v>1227</v>
      </c>
      <c r="AX609" s="30" t="s">
        <v>1228</v>
      </c>
    </row>
    <row r="610" spans="1:51" ht="20.399999999999999" hidden="1" outlineLevel="5" x14ac:dyDescent="0.2">
      <c r="A610" s="201"/>
      <c r="B610" s="201"/>
      <c r="C610" s="201"/>
      <c r="D610" s="201"/>
      <c r="E610" s="201"/>
      <c r="F610" s="256"/>
      <c r="G610" s="193" t="s">
        <v>412</v>
      </c>
      <c r="H610" s="196" t="s">
        <v>240</v>
      </c>
      <c r="I610" s="193" t="str">
        <f>F604&amp;"."&amp;Table2[[#This Row],[Deliverable Type]]&amp;"."&amp;Table2[[#This Row],[Deliverable ID]]</f>
        <v>4.1.1.0.101.DR.006</v>
      </c>
      <c r="J610" s="194" t="str">
        <f t="shared" ref="J610:J613" si="20">J608</f>
        <v>A-ARG</v>
      </c>
      <c r="K610" s="206" t="s">
        <v>939</v>
      </c>
      <c r="L610" s="213" t="s">
        <v>940</v>
      </c>
      <c r="M610" s="203"/>
      <c r="N610" s="204"/>
      <c r="O610" s="204"/>
      <c r="P610" s="204"/>
      <c r="Q610" s="204"/>
      <c r="R610" s="204"/>
      <c r="S610" s="204"/>
      <c r="T610" s="204"/>
      <c r="U610" s="204"/>
      <c r="V610" s="204"/>
      <c r="W610" s="204"/>
      <c r="X610" s="204"/>
      <c r="Y610" s="204"/>
      <c r="Z610" s="204"/>
      <c r="AA610" s="204"/>
      <c r="AB610" s="204"/>
      <c r="AC610" s="203"/>
      <c r="AD610" s="204"/>
      <c r="AE610" s="204"/>
      <c r="AF610" s="204"/>
      <c r="AG610" s="204"/>
      <c r="AH610" s="204"/>
      <c r="AI610" s="204"/>
      <c r="AJ610" s="204"/>
      <c r="AK610" s="204"/>
      <c r="AL610" s="204"/>
      <c r="AM610" s="204"/>
      <c r="AN610" s="204"/>
      <c r="AO610" s="204"/>
      <c r="AP610" s="204"/>
      <c r="AQ610" s="203"/>
      <c r="AR610" s="203"/>
      <c r="AS610" s="204"/>
      <c r="AT610" s="204"/>
      <c r="AU610" s="207" t="s">
        <v>941</v>
      </c>
      <c r="AV610" s="208" t="s">
        <v>942</v>
      </c>
      <c r="AW610" s="30" t="s">
        <v>1227</v>
      </c>
      <c r="AX610" s="30" t="s">
        <v>1228</v>
      </c>
    </row>
    <row r="611" spans="1:51" ht="20.399999999999999" hidden="1" outlineLevel="5" x14ac:dyDescent="0.2">
      <c r="A611" s="201"/>
      <c r="B611" s="201"/>
      <c r="C611" s="201"/>
      <c r="D611" s="201"/>
      <c r="E611" s="201"/>
      <c r="F611" s="256"/>
      <c r="G611" s="193" t="s">
        <v>412</v>
      </c>
      <c r="H611" s="196" t="s">
        <v>768</v>
      </c>
      <c r="I611" s="193" t="str">
        <f>F604&amp;"."&amp;Table2[[#This Row],[Deliverable Type]]&amp;"."&amp;Table2[[#This Row],[Deliverable ID]]</f>
        <v>4.1.1.0.101.DR.007</v>
      </c>
      <c r="J611" s="194" t="str">
        <f t="shared" si="20"/>
        <v>A-ARG</v>
      </c>
      <c r="K611" s="206" t="s">
        <v>944</v>
      </c>
      <c r="L611" s="211" t="s">
        <v>945</v>
      </c>
      <c r="M611" s="203"/>
      <c r="N611" s="204"/>
      <c r="O611" s="204"/>
      <c r="P611" s="204"/>
      <c r="Q611" s="204"/>
      <c r="R611" s="204"/>
      <c r="S611" s="204"/>
      <c r="T611" s="204"/>
      <c r="U611" s="204"/>
      <c r="V611" s="204"/>
      <c r="W611" s="204"/>
      <c r="X611" s="204"/>
      <c r="Y611" s="204"/>
      <c r="Z611" s="204"/>
      <c r="AA611" s="204"/>
      <c r="AB611" s="204"/>
      <c r="AC611" s="203"/>
      <c r="AD611" s="204"/>
      <c r="AE611" s="204"/>
      <c r="AF611" s="204"/>
      <c r="AG611" s="204"/>
      <c r="AH611" s="204"/>
      <c r="AI611" s="204"/>
      <c r="AJ611" s="204"/>
      <c r="AK611" s="204"/>
      <c r="AL611" s="204"/>
      <c r="AM611" s="204"/>
      <c r="AN611" s="204"/>
      <c r="AO611" s="204"/>
      <c r="AP611" s="204"/>
      <c r="AQ611" s="203"/>
      <c r="AR611" s="203"/>
      <c r="AS611" s="204"/>
      <c r="AT611" s="204"/>
      <c r="AU611" s="207" t="s">
        <v>946</v>
      </c>
      <c r="AV611" s="208" t="s">
        <v>947</v>
      </c>
      <c r="AW611" s="30" t="s">
        <v>1227</v>
      </c>
      <c r="AX611" s="30" t="s">
        <v>1228</v>
      </c>
    </row>
    <row r="612" spans="1:51" ht="20.399999999999999" hidden="1" outlineLevel="5" x14ac:dyDescent="0.2">
      <c r="A612" s="201"/>
      <c r="B612" s="201"/>
      <c r="C612" s="201"/>
      <c r="D612" s="201"/>
      <c r="E612" s="201"/>
      <c r="F612" s="256"/>
      <c r="G612" s="193" t="s">
        <v>412</v>
      </c>
      <c r="H612" s="196" t="s">
        <v>771</v>
      </c>
      <c r="I612" s="193" t="str">
        <f>F604&amp;"."&amp;Table2[[#This Row],[Deliverable Type]]&amp;"."&amp;Table2[[#This Row],[Deliverable ID]]</f>
        <v>4.1.1.0.101.DR.008</v>
      </c>
      <c r="J612" s="194" t="str">
        <f t="shared" si="20"/>
        <v>A-ARG</v>
      </c>
      <c r="K612" s="206" t="s">
        <v>949</v>
      </c>
      <c r="L612" s="211" t="s">
        <v>950</v>
      </c>
      <c r="M612" s="203"/>
      <c r="N612" s="204"/>
      <c r="O612" s="204"/>
      <c r="P612" s="204"/>
      <c r="Q612" s="204"/>
      <c r="R612" s="204"/>
      <c r="S612" s="204"/>
      <c r="T612" s="204"/>
      <c r="U612" s="204"/>
      <c r="V612" s="204"/>
      <c r="W612" s="204"/>
      <c r="X612" s="204"/>
      <c r="Y612" s="204"/>
      <c r="Z612" s="204"/>
      <c r="AA612" s="204"/>
      <c r="AB612" s="204"/>
      <c r="AC612" s="203"/>
      <c r="AD612" s="204"/>
      <c r="AE612" s="204"/>
      <c r="AF612" s="204"/>
      <c r="AG612" s="204"/>
      <c r="AH612" s="204"/>
      <c r="AI612" s="204"/>
      <c r="AJ612" s="204"/>
      <c r="AK612" s="204"/>
      <c r="AL612" s="204"/>
      <c r="AM612" s="204"/>
      <c r="AN612" s="204"/>
      <c r="AO612" s="204"/>
      <c r="AP612" s="204"/>
      <c r="AQ612" s="203"/>
      <c r="AR612" s="203"/>
      <c r="AS612" s="204"/>
      <c r="AT612" s="204"/>
      <c r="AU612" s="207" t="s">
        <v>951</v>
      </c>
      <c r="AV612" s="208" t="s">
        <v>952</v>
      </c>
      <c r="AW612" s="30" t="s">
        <v>1227</v>
      </c>
      <c r="AX612" s="30" t="s">
        <v>1228</v>
      </c>
    </row>
    <row r="613" spans="1:51" ht="20.399999999999999" hidden="1" outlineLevel="5" x14ac:dyDescent="0.2">
      <c r="A613" s="201"/>
      <c r="B613" s="201"/>
      <c r="C613" s="201"/>
      <c r="D613" s="201"/>
      <c r="E613" s="201"/>
      <c r="F613" s="256"/>
      <c r="G613" s="193" t="s">
        <v>412</v>
      </c>
      <c r="H613" s="196" t="s">
        <v>943</v>
      </c>
      <c r="I613" s="193" t="str">
        <f>F604&amp;"."&amp;Table2[[#This Row],[Deliverable Type]]&amp;"."&amp;Table2[[#This Row],[Deliverable ID]]</f>
        <v>4.1.1.0.101.DR.009</v>
      </c>
      <c r="J613" s="194" t="str">
        <f t="shared" si="20"/>
        <v>A-ARG</v>
      </c>
      <c r="K613" s="206" t="s">
        <v>954</v>
      </c>
      <c r="L613" s="211" t="s">
        <v>955</v>
      </c>
      <c r="M613" s="203"/>
      <c r="N613" s="204"/>
      <c r="O613" s="204"/>
      <c r="P613" s="204"/>
      <c r="Q613" s="204"/>
      <c r="R613" s="204"/>
      <c r="S613" s="204"/>
      <c r="T613" s="204"/>
      <c r="U613" s="204"/>
      <c r="V613" s="204"/>
      <c r="W613" s="204"/>
      <c r="X613" s="204"/>
      <c r="Y613" s="204"/>
      <c r="Z613" s="204"/>
      <c r="AA613" s="204"/>
      <c r="AB613" s="204"/>
      <c r="AC613" s="203"/>
      <c r="AD613" s="204"/>
      <c r="AE613" s="204"/>
      <c r="AF613" s="204"/>
      <c r="AG613" s="204"/>
      <c r="AH613" s="204"/>
      <c r="AI613" s="204"/>
      <c r="AJ613" s="204"/>
      <c r="AK613" s="204"/>
      <c r="AL613" s="204"/>
      <c r="AM613" s="204"/>
      <c r="AN613" s="204"/>
      <c r="AO613" s="204"/>
      <c r="AP613" s="204"/>
      <c r="AQ613" s="203"/>
      <c r="AR613" s="203"/>
      <c r="AS613" s="204"/>
      <c r="AT613" s="204"/>
      <c r="AU613" s="207" t="s">
        <v>951</v>
      </c>
      <c r="AV613" s="208" t="s">
        <v>952</v>
      </c>
      <c r="AW613" s="30" t="s">
        <v>1227</v>
      </c>
      <c r="AX613" s="30" t="s">
        <v>1228</v>
      </c>
    </row>
    <row r="614" spans="1:51" ht="20.399999999999999" hidden="1" outlineLevel="4" x14ac:dyDescent="0.2">
      <c r="A614" s="66">
        <v>4</v>
      </c>
      <c r="B614" s="66">
        <v>1</v>
      </c>
      <c r="C614" s="66">
        <v>1</v>
      </c>
      <c r="D614" s="66">
        <v>0</v>
      </c>
      <c r="E614" s="56" t="s">
        <v>774</v>
      </c>
      <c r="F614" s="255" t="str">
        <f t="shared" si="15"/>
        <v>4.1.1.0.102</v>
      </c>
      <c r="G614" s="94"/>
      <c r="H614" s="94"/>
      <c r="I614" s="94"/>
      <c r="J614" s="92" t="str">
        <f>IFERROR(LOOKUP("X",M614:AT614,M$1:AT$1),"--")</f>
        <v>--</v>
      </c>
      <c r="K614" s="97" t="s">
        <v>1344</v>
      </c>
      <c r="L614" s="134" t="s">
        <v>1345</v>
      </c>
      <c r="M614" s="70"/>
      <c r="AC614" s="70"/>
      <c r="AQ614" s="70"/>
      <c r="AR614" s="70"/>
      <c r="AU614" s="64" t="s">
        <v>1346</v>
      </c>
      <c r="AV614" s="71" t="s">
        <v>1347</v>
      </c>
      <c r="AW614" s="30" t="s">
        <v>1227</v>
      </c>
      <c r="AX614" s="30" t="s">
        <v>1228</v>
      </c>
      <c r="AY614" s="1" t="s">
        <v>123</v>
      </c>
    </row>
    <row r="615" spans="1:51" ht="20.399999999999999" hidden="1" outlineLevel="5" x14ac:dyDescent="0.2">
      <c r="A615" s="201"/>
      <c r="B615" s="201"/>
      <c r="C615" s="201"/>
      <c r="D615" s="201"/>
      <c r="E615" s="201"/>
      <c r="F615" s="256"/>
      <c r="G615" s="193" t="s">
        <v>310</v>
      </c>
      <c r="H615" s="196" t="s">
        <v>138</v>
      </c>
      <c r="I615" s="193" t="str">
        <f>F614&amp;"."&amp;Table2[[#This Row],[Deliverable Type]]&amp;"."&amp;Table2[[#This Row],[Deliverable ID]]</f>
        <v>4.1.1.0.102.M3.001</v>
      </c>
      <c r="J615" s="194" t="str">
        <f>J614</f>
        <v>--</v>
      </c>
      <c r="K615" s="206" t="s">
        <v>887</v>
      </c>
      <c r="L615" s="210" t="s">
        <v>887</v>
      </c>
      <c r="M615" s="203"/>
      <c r="N615" s="204"/>
      <c r="O615" s="204"/>
      <c r="P615" s="204"/>
      <c r="Q615" s="204"/>
      <c r="R615" s="204"/>
      <c r="S615" s="204"/>
      <c r="T615" s="204"/>
      <c r="U615" s="204"/>
      <c r="V615" s="204"/>
      <c r="W615" s="204"/>
      <c r="X615" s="204"/>
      <c r="Y615" s="204"/>
      <c r="Z615" s="204"/>
      <c r="AA615" s="204"/>
      <c r="AB615" s="204"/>
      <c r="AC615" s="203"/>
      <c r="AD615" s="204"/>
      <c r="AE615" s="204"/>
      <c r="AF615" s="204"/>
      <c r="AG615" s="204"/>
      <c r="AH615" s="204"/>
      <c r="AI615" s="204"/>
      <c r="AJ615" s="204"/>
      <c r="AK615" s="204"/>
      <c r="AL615" s="204"/>
      <c r="AM615" s="204"/>
      <c r="AN615" s="204"/>
      <c r="AO615" s="204"/>
      <c r="AP615" s="204"/>
      <c r="AQ615" s="203"/>
      <c r="AR615" s="203"/>
      <c r="AS615" s="204"/>
      <c r="AT615" s="204"/>
      <c r="AU615" s="207" t="s">
        <v>888</v>
      </c>
      <c r="AV615" s="208" t="s">
        <v>889</v>
      </c>
      <c r="AW615" s="30" t="s">
        <v>1227</v>
      </c>
      <c r="AX615" s="30" t="s">
        <v>1228</v>
      </c>
    </row>
    <row r="616" spans="1:51" ht="20.399999999999999" hidden="1" outlineLevel="4" x14ac:dyDescent="0.2">
      <c r="A616" s="66">
        <v>4</v>
      </c>
      <c r="B616" s="66">
        <v>1</v>
      </c>
      <c r="C616" s="66">
        <v>1</v>
      </c>
      <c r="D616" s="66">
        <v>0</v>
      </c>
      <c r="E616" s="56" t="s">
        <v>781</v>
      </c>
      <c r="F616" s="255" t="str">
        <f t="shared" si="15"/>
        <v>4.1.1.0.103</v>
      </c>
      <c r="G616" s="94"/>
      <c r="H616" s="94"/>
      <c r="I616" s="94"/>
      <c r="J616" s="92" t="str">
        <f>IFERROR(LOOKUP("X",M616:AT616,M$1:AT$1),"--")</f>
        <v>A-ARG</v>
      </c>
      <c r="K616" s="97" t="s">
        <v>1348</v>
      </c>
      <c r="L616" s="134" t="s">
        <v>1349</v>
      </c>
      <c r="M616" s="70" t="s">
        <v>123</v>
      </c>
      <c r="AC616" s="70"/>
      <c r="AQ616" s="70"/>
      <c r="AR616" s="70"/>
      <c r="AU616" s="64" t="s">
        <v>1350</v>
      </c>
      <c r="AV616" s="71" t="s">
        <v>1351</v>
      </c>
      <c r="AW616" s="30" t="s">
        <v>1227</v>
      </c>
      <c r="AX616" s="30" t="s">
        <v>1228</v>
      </c>
      <c r="AY616" s="1" t="s">
        <v>123</v>
      </c>
    </row>
    <row r="617" spans="1:51" hidden="1" outlineLevel="5" x14ac:dyDescent="0.2">
      <c r="A617" s="201"/>
      <c r="B617" s="201"/>
      <c r="C617" s="201"/>
      <c r="D617" s="201"/>
      <c r="E617" s="201"/>
      <c r="F617" s="256"/>
      <c r="G617" s="193" t="s">
        <v>412</v>
      </c>
      <c r="H617" s="196" t="s">
        <v>138</v>
      </c>
      <c r="I617" s="193" t="str">
        <f>F616&amp;"."&amp;Table2[[#This Row],[Deliverable Type]]&amp;"."&amp;Table2[[#This Row],[Deliverable ID]]</f>
        <v>4.1.1.0.103.DR.001</v>
      </c>
      <c r="J617" s="194" t="str">
        <f>+J613</f>
        <v>A-ARG</v>
      </c>
      <c r="K617" s="206" t="s">
        <v>1352</v>
      </c>
      <c r="L617" s="213" t="s">
        <v>1353</v>
      </c>
      <c r="M617" s="203"/>
      <c r="N617" s="204"/>
      <c r="O617" s="204"/>
      <c r="P617" s="204"/>
      <c r="Q617" s="204"/>
      <c r="R617" s="204"/>
      <c r="S617" s="204"/>
      <c r="T617" s="204"/>
      <c r="U617" s="204"/>
      <c r="V617" s="204"/>
      <c r="W617" s="204"/>
      <c r="X617" s="204"/>
      <c r="Y617" s="204"/>
      <c r="Z617" s="204"/>
      <c r="AA617" s="204"/>
      <c r="AB617" s="204"/>
      <c r="AC617" s="203"/>
      <c r="AD617" s="204"/>
      <c r="AE617" s="204"/>
      <c r="AF617" s="204"/>
      <c r="AG617" s="204"/>
      <c r="AH617" s="204"/>
      <c r="AI617" s="204"/>
      <c r="AJ617" s="204"/>
      <c r="AK617" s="204"/>
      <c r="AL617" s="204"/>
      <c r="AM617" s="204"/>
      <c r="AN617" s="204"/>
      <c r="AO617" s="204"/>
      <c r="AP617" s="204"/>
      <c r="AQ617" s="203"/>
      <c r="AR617" s="203"/>
      <c r="AS617" s="204"/>
      <c r="AT617" s="204"/>
      <c r="AU617" s="207" t="s">
        <v>1354</v>
      </c>
      <c r="AV617" s="208" t="s">
        <v>1355</v>
      </c>
      <c r="AW617" s="30" t="s">
        <v>1227</v>
      </c>
      <c r="AX617" s="30" t="s">
        <v>1228</v>
      </c>
    </row>
    <row r="618" spans="1:51" hidden="1" outlineLevel="5" x14ac:dyDescent="0.2">
      <c r="A618" s="201"/>
      <c r="B618" s="201"/>
      <c r="C618" s="201"/>
      <c r="D618" s="201"/>
      <c r="E618" s="201"/>
      <c r="F618" s="256"/>
      <c r="G618" s="193" t="s">
        <v>412</v>
      </c>
      <c r="H618" s="196" t="s">
        <v>229</v>
      </c>
      <c r="I618" s="193" t="str">
        <f>F616&amp;"."&amp;Table2[[#This Row],[Deliverable Type]]&amp;"."&amp;Table2[[#This Row],[Deliverable ID]]</f>
        <v>4.1.1.0.103.DR.002</v>
      </c>
      <c r="J618" s="194" t="str">
        <f>J616</f>
        <v>A-ARG</v>
      </c>
      <c r="K618" s="206" t="s">
        <v>1356</v>
      </c>
      <c r="L618" s="213" t="s">
        <v>1357</v>
      </c>
      <c r="M618" s="203"/>
      <c r="N618" s="204"/>
      <c r="O618" s="204"/>
      <c r="P618" s="204"/>
      <c r="Q618" s="204"/>
      <c r="R618" s="204"/>
      <c r="S618" s="204"/>
      <c r="T618" s="204"/>
      <c r="U618" s="204"/>
      <c r="V618" s="204"/>
      <c r="W618" s="204"/>
      <c r="X618" s="204"/>
      <c r="Y618" s="204"/>
      <c r="Z618" s="204"/>
      <c r="AA618" s="204"/>
      <c r="AB618" s="204"/>
      <c r="AC618" s="203"/>
      <c r="AD618" s="204"/>
      <c r="AE618" s="204"/>
      <c r="AF618" s="204"/>
      <c r="AG618" s="204"/>
      <c r="AH618" s="204"/>
      <c r="AI618" s="204"/>
      <c r="AJ618" s="204"/>
      <c r="AK618" s="204"/>
      <c r="AL618" s="204"/>
      <c r="AM618" s="204"/>
      <c r="AN618" s="204"/>
      <c r="AO618" s="204"/>
      <c r="AP618" s="204"/>
      <c r="AQ618" s="203"/>
      <c r="AR618" s="203"/>
      <c r="AS618" s="204"/>
      <c r="AT618" s="204"/>
      <c r="AU618" s="207" t="s">
        <v>1354</v>
      </c>
      <c r="AV618" s="208" t="s">
        <v>1355</v>
      </c>
      <c r="AW618" s="30" t="s">
        <v>1227</v>
      </c>
      <c r="AX618" s="30" t="s">
        <v>1228</v>
      </c>
    </row>
    <row r="619" spans="1:51" hidden="1" outlineLevel="5" x14ac:dyDescent="0.2">
      <c r="A619" s="201"/>
      <c r="B619" s="201"/>
      <c r="C619" s="201"/>
      <c r="D619" s="201"/>
      <c r="E619" s="201"/>
      <c r="F619" s="256"/>
      <c r="G619" s="193" t="s">
        <v>202</v>
      </c>
      <c r="H619" s="196" t="s">
        <v>231</v>
      </c>
      <c r="I619" s="193" t="str">
        <f>F616&amp;"."&amp;Table2[[#This Row],[Deliverable Type]]&amp;"."&amp;Table2[[#This Row],[Deliverable ID]]</f>
        <v>4.1.1.0.103.SN.003</v>
      </c>
      <c r="J619" s="194" t="str">
        <f>J616</f>
        <v>A-ARG</v>
      </c>
      <c r="K619" s="206" t="s">
        <v>1358</v>
      </c>
      <c r="L619" s="213" t="s">
        <v>1359</v>
      </c>
      <c r="M619" s="203"/>
      <c r="N619" s="204"/>
      <c r="O619" s="204"/>
      <c r="P619" s="204"/>
      <c r="Q619" s="204"/>
      <c r="R619" s="204"/>
      <c r="S619" s="204"/>
      <c r="T619" s="204"/>
      <c r="U619" s="204"/>
      <c r="V619" s="204"/>
      <c r="W619" s="204"/>
      <c r="X619" s="204"/>
      <c r="Y619" s="204"/>
      <c r="Z619" s="204"/>
      <c r="AA619" s="204"/>
      <c r="AB619" s="204"/>
      <c r="AC619" s="203"/>
      <c r="AD619" s="204"/>
      <c r="AE619" s="204"/>
      <c r="AF619" s="204"/>
      <c r="AG619" s="204"/>
      <c r="AH619" s="204"/>
      <c r="AI619" s="204"/>
      <c r="AJ619" s="204"/>
      <c r="AK619" s="204"/>
      <c r="AL619" s="204"/>
      <c r="AM619" s="204"/>
      <c r="AN619" s="204"/>
      <c r="AO619" s="204"/>
      <c r="AP619" s="204"/>
      <c r="AQ619" s="203"/>
      <c r="AR619" s="203"/>
      <c r="AS619" s="204"/>
      <c r="AT619" s="204"/>
      <c r="AU619" s="207" t="s">
        <v>910</v>
      </c>
      <c r="AV619" s="208" t="s">
        <v>1360</v>
      </c>
      <c r="AW619" s="30" t="s">
        <v>1227</v>
      </c>
      <c r="AX619" s="30" t="s">
        <v>1228</v>
      </c>
    </row>
    <row r="620" spans="1:51" hidden="1" outlineLevel="5" x14ac:dyDescent="0.2">
      <c r="A620" s="201"/>
      <c r="B620" s="201"/>
      <c r="C620" s="201"/>
      <c r="D620" s="201"/>
      <c r="E620" s="201"/>
      <c r="F620" s="256"/>
      <c r="G620" s="193" t="s">
        <v>202</v>
      </c>
      <c r="H620" s="196" t="s">
        <v>234</v>
      </c>
      <c r="I620" s="193" t="str">
        <f>F616&amp;"."&amp;Table2[[#This Row],[Deliverable Type]]&amp;"."&amp;Table2[[#This Row],[Deliverable ID]]</f>
        <v>4.1.1.0.103.SN.004</v>
      </c>
      <c r="J620" s="194" t="str">
        <f>+J616</f>
        <v>A-ARG</v>
      </c>
      <c r="K620" s="206" t="s">
        <v>1361</v>
      </c>
      <c r="L620" s="213" t="s">
        <v>1362</v>
      </c>
      <c r="M620" s="203"/>
      <c r="N620" s="204"/>
      <c r="O620" s="204"/>
      <c r="P620" s="204"/>
      <c r="Q620" s="204"/>
      <c r="R620" s="204"/>
      <c r="S620" s="204"/>
      <c r="T620" s="204"/>
      <c r="U620" s="204"/>
      <c r="V620" s="204"/>
      <c r="W620" s="204"/>
      <c r="X620" s="204"/>
      <c r="Y620" s="204"/>
      <c r="Z620" s="204"/>
      <c r="AA620" s="204"/>
      <c r="AB620" s="204"/>
      <c r="AC620" s="203"/>
      <c r="AD620" s="204"/>
      <c r="AE620" s="204"/>
      <c r="AF620" s="204"/>
      <c r="AG620" s="204"/>
      <c r="AH620" s="204"/>
      <c r="AI620" s="204"/>
      <c r="AJ620" s="204"/>
      <c r="AK620" s="204"/>
      <c r="AL620" s="204"/>
      <c r="AM620" s="204"/>
      <c r="AN620" s="204"/>
      <c r="AO620" s="204"/>
      <c r="AP620" s="204"/>
      <c r="AQ620" s="203"/>
      <c r="AR620" s="203"/>
      <c r="AS620" s="204"/>
      <c r="AT620" s="204"/>
      <c r="AU620" s="207" t="s">
        <v>910</v>
      </c>
      <c r="AV620" s="208" t="s">
        <v>1360</v>
      </c>
      <c r="AW620" s="30" t="s">
        <v>1227</v>
      </c>
      <c r="AX620" s="30" t="s">
        <v>1228</v>
      </c>
    </row>
    <row r="621" spans="1:51" ht="80.099999999999994" hidden="1" customHeight="1" outlineLevel="4" x14ac:dyDescent="0.2">
      <c r="A621" s="66">
        <v>4</v>
      </c>
      <c r="B621" s="66">
        <v>1</v>
      </c>
      <c r="C621" s="66">
        <v>1</v>
      </c>
      <c r="D621" s="66">
        <v>0</v>
      </c>
      <c r="E621" s="56" t="s">
        <v>722</v>
      </c>
      <c r="F621" s="255" t="str">
        <f t="shared" ref="F621:F769" si="21">A621&amp;"."&amp;B621&amp;"."&amp;C621&amp;"."&amp;D621&amp;"."&amp;E621</f>
        <v>4.1.1.0.201</v>
      </c>
      <c r="G621" s="94"/>
      <c r="H621" s="94"/>
      <c r="I621" s="94"/>
      <c r="J621" s="92" t="str">
        <f>IFERROR(LOOKUP("X",M621:AT621,M$1:AT$1),"--")</f>
        <v>A-ARG</v>
      </c>
      <c r="K621" s="97" t="s">
        <v>1363</v>
      </c>
      <c r="L621" s="134" t="s">
        <v>1364</v>
      </c>
      <c r="M621" s="70" t="s">
        <v>123</v>
      </c>
      <c r="AC621" s="70"/>
      <c r="AQ621" s="70"/>
      <c r="AR621" s="70"/>
      <c r="AU621" s="64" t="s">
        <v>1365</v>
      </c>
      <c r="AV621" s="71" t="s">
        <v>1366</v>
      </c>
      <c r="AW621" s="31" t="s">
        <v>1231</v>
      </c>
      <c r="AX621" s="31" t="s">
        <v>1232</v>
      </c>
      <c r="AY621" s="1" t="s">
        <v>123</v>
      </c>
    </row>
    <row r="622" spans="1:51" hidden="1" outlineLevel="5" x14ac:dyDescent="0.2">
      <c r="A622" s="201"/>
      <c r="B622" s="201"/>
      <c r="C622" s="201"/>
      <c r="D622" s="201"/>
      <c r="E622" s="201"/>
      <c r="F622" s="256"/>
      <c r="G622" s="193" t="s">
        <v>899</v>
      </c>
      <c r="H622" s="196" t="s">
        <v>138</v>
      </c>
      <c r="I622" s="193" t="str">
        <f>F621&amp;"."&amp;Table2[[#This Row],[Deliverable Type]]&amp;"."&amp;Table2[[#This Row],[Deliverable ID]]</f>
        <v>4.1.1.0.201.DE.001</v>
      </c>
      <c r="J622" s="194" t="str">
        <f>+J618</f>
        <v>A-ARG</v>
      </c>
      <c r="K622" s="206" t="s">
        <v>1367</v>
      </c>
      <c r="L622" s="213" t="s">
        <v>1368</v>
      </c>
      <c r="M622" s="203"/>
      <c r="N622" s="204"/>
      <c r="O622" s="204"/>
      <c r="P622" s="204"/>
      <c r="Q622" s="204"/>
      <c r="R622" s="204"/>
      <c r="S622" s="204"/>
      <c r="T622" s="204"/>
      <c r="U622" s="204"/>
      <c r="V622" s="204"/>
      <c r="W622" s="204"/>
      <c r="X622" s="204"/>
      <c r="Y622" s="204"/>
      <c r="Z622" s="204"/>
      <c r="AA622" s="204"/>
      <c r="AB622" s="204"/>
      <c r="AC622" s="203"/>
      <c r="AD622" s="204"/>
      <c r="AE622" s="204"/>
      <c r="AF622" s="204"/>
      <c r="AG622" s="204"/>
      <c r="AH622" s="204"/>
      <c r="AI622" s="204"/>
      <c r="AJ622" s="204"/>
      <c r="AK622" s="204"/>
      <c r="AL622" s="204"/>
      <c r="AM622" s="204"/>
      <c r="AN622" s="204"/>
      <c r="AO622" s="204"/>
      <c r="AP622" s="204"/>
      <c r="AQ622" s="203"/>
      <c r="AR622" s="203"/>
      <c r="AS622" s="204"/>
      <c r="AT622" s="204"/>
      <c r="AU622" s="207" t="s">
        <v>1369</v>
      </c>
      <c r="AV622" s="208" t="s">
        <v>1370</v>
      </c>
      <c r="AW622" s="31" t="s">
        <v>1231</v>
      </c>
      <c r="AX622" s="31" t="s">
        <v>1232</v>
      </c>
    </row>
    <row r="623" spans="1:51" hidden="1" outlineLevel="5" x14ac:dyDescent="0.2">
      <c r="A623" s="201"/>
      <c r="B623" s="201"/>
      <c r="C623" s="201"/>
      <c r="D623" s="201"/>
      <c r="E623" s="201"/>
      <c r="F623" s="256"/>
      <c r="G623" s="193" t="s">
        <v>899</v>
      </c>
      <c r="H623" s="196" t="s">
        <v>229</v>
      </c>
      <c r="I623" s="193" t="str">
        <f>F621&amp;"."&amp;Table2[[#This Row],[Deliverable Type]]&amp;"."&amp;Table2[[#This Row],[Deliverable ID]]</f>
        <v>4.1.1.0.201.DE.002</v>
      </c>
      <c r="J623" s="194" t="str">
        <f>+J619</f>
        <v>A-ARG</v>
      </c>
      <c r="K623" s="206" t="s">
        <v>1371</v>
      </c>
      <c r="L623" s="213" t="s">
        <v>1372</v>
      </c>
      <c r="M623" s="203"/>
      <c r="N623" s="204"/>
      <c r="O623" s="204"/>
      <c r="P623" s="204"/>
      <c r="Q623" s="204"/>
      <c r="R623" s="204"/>
      <c r="S623" s="204"/>
      <c r="T623" s="204"/>
      <c r="U623" s="204"/>
      <c r="V623" s="204"/>
      <c r="W623" s="204"/>
      <c r="X623" s="204"/>
      <c r="Y623" s="204"/>
      <c r="Z623" s="204"/>
      <c r="AA623" s="204"/>
      <c r="AB623" s="204"/>
      <c r="AC623" s="203"/>
      <c r="AD623" s="204"/>
      <c r="AE623" s="204"/>
      <c r="AF623" s="204"/>
      <c r="AG623" s="204"/>
      <c r="AH623" s="204"/>
      <c r="AI623" s="204"/>
      <c r="AJ623" s="204"/>
      <c r="AK623" s="204"/>
      <c r="AL623" s="204"/>
      <c r="AM623" s="204"/>
      <c r="AN623" s="204"/>
      <c r="AO623" s="204"/>
      <c r="AP623" s="204"/>
      <c r="AQ623" s="203"/>
      <c r="AR623" s="203"/>
      <c r="AS623" s="204"/>
      <c r="AT623" s="204"/>
      <c r="AU623" s="207" t="s">
        <v>1369</v>
      </c>
      <c r="AV623" s="208" t="s">
        <v>1370</v>
      </c>
      <c r="AW623" s="31" t="s">
        <v>1231</v>
      </c>
      <c r="AX623" s="31" t="s">
        <v>1232</v>
      </c>
    </row>
    <row r="624" spans="1:51" ht="20.399999999999999" hidden="1" outlineLevel="5" x14ac:dyDescent="0.2">
      <c r="A624" s="201"/>
      <c r="B624" s="201"/>
      <c r="C624" s="201"/>
      <c r="D624" s="201"/>
      <c r="E624" s="201"/>
      <c r="F624" s="256"/>
      <c r="G624" s="193" t="s">
        <v>412</v>
      </c>
      <c r="H624" s="196" t="s">
        <v>231</v>
      </c>
      <c r="I624" s="193" t="str">
        <f>F621&amp;"."&amp;Table2[[#This Row],[Deliverable Type]]&amp;"."&amp;Table2[[#This Row],[Deliverable ID]]</f>
        <v>4.1.1.0.201.DR.003</v>
      </c>
      <c r="J624" s="194" t="str">
        <f t="shared" ref="J624:J626" si="22">J622</f>
        <v>A-ARG</v>
      </c>
      <c r="K624" s="206" t="s">
        <v>1373</v>
      </c>
      <c r="L624" s="211" t="s">
        <v>1374</v>
      </c>
      <c r="M624" s="203"/>
      <c r="N624" s="204"/>
      <c r="O624" s="204"/>
      <c r="P624" s="204"/>
      <c r="Q624" s="204"/>
      <c r="R624" s="204"/>
      <c r="S624" s="204"/>
      <c r="T624" s="204"/>
      <c r="U624" s="204"/>
      <c r="V624" s="204"/>
      <c r="W624" s="204"/>
      <c r="X624" s="204"/>
      <c r="Y624" s="204"/>
      <c r="Z624" s="204"/>
      <c r="AA624" s="204"/>
      <c r="AB624" s="204"/>
      <c r="AC624" s="203"/>
      <c r="AD624" s="204"/>
      <c r="AE624" s="204"/>
      <c r="AF624" s="204"/>
      <c r="AG624" s="204"/>
      <c r="AH624" s="204"/>
      <c r="AI624" s="204"/>
      <c r="AJ624" s="204"/>
      <c r="AK624" s="204"/>
      <c r="AL624" s="204"/>
      <c r="AM624" s="204"/>
      <c r="AN624" s="204"/>
      <c r="AO624" s="204"/>
      <c r="AP624" s="204"/>
      <c r="AQ624" s="203"/>
      <c r="AR624" s="203"/>
      <c r="AS624" s="204"/>
      <c r="AT624" s="204"/>
      <c r="AU624" s="207" t="s">
        <v>1375</v>
      </c>
      <c r="AV624" s="208" t="s">
        <v>1376</v>
      </c>
      <c r="AW624" s="31" t="s">
        <v>1231</v>
      </c>
      <c r="AX624" s="31" t="s">
        <v>1232</v>
      </c>
    </row>
    <row r="625" spans="1:51" ht="20.399999999999999" hidden="1" outlineLevel="5" x14ac:dyDescent="0.2">
      <c r="A625" s="201"/>
      <c r="B625" s="201"/>
      <c r="C625" s="201"/>
      <c r="D625" s="201"/>
      <c r="E625" s="201"/>
      <c r="F625" s="256"/>
      <c r="G625" s="193" t="s">
        <v>412</v>
      </c>
      <c r="H625" s="196" t="s">
        <v>234</v>
      </c>
      <c r="I625" s="193" t="str">
        <f>F621&amp;"."&amp;Table2[[#This Row],[Deliverable Type]]&amp;"."&amp;Table2[[#This Row],[Deliverable ID]]</f>
        <v>4.1.1.0.201.DR.004</v>
      </c>
      <c r="J625" s="194" t="str">
        <f t="shared" si="22"/>
        <v>A-ARG</v>
      </c>
      <c r="K625" s="206" t="s">
        <v>1377</v>
      </c>
      <c r="L625" s="211" t="s">
        <v>1378</v>
      </c>
      <c r="M625" s="203"/>
      <c r="N625" s="204"/>
      <c r="O625" s="204"/>
      <c r="P625" s="204"/>
      <c r="Q625" s="204"/>
      <c r="R625" s="204"/>
      <c r="S625" s="204"/>
      <c r="T625" s="204"/>
      <c r="U625" s="204"/>
      <c r="V625" s="204"/>
      <c r="W625" s="204"/>
      <c r="X625" s="204"/>
      <c r="Y625" s="204"/>
      <c r="Z625" s="204"/>
      <c r="AA625" s="204"/>
      <c r="AB625" s="204"/>
      <c r="AC625" s="203"/>
      <c r="AD625" s="204"/>
      <c r="AE625" s="204"/>
      <c r="AF625" s="204"/>
      <c r="AG625" s="204"/>
      <c r="AH625" s="204"/>
      <c r="AI625" s="204"/>
      <c r="AJ625" s="204"/>
      <c r="AK625" s="204"/>
      <c r="AL625" s="204"/>
      <c r="AM625" s="204"/>
      <c r="AN625" s="204"/>
      <c r="AO625" s="204"/>
      <c r="AP625" s="204"/>
      <c r="AQ625" s="203"/>
      <c r="AR625" s="203"/>
      <c r="AS625" s="204"/>
      <c r="AT625" s="204"/>
      <c r="AU625" s="207" t="s">
        <v>1375</v>
      </c>
      <c r="AV625" s="208" t="s">
        <v>1376</v>
      </c>
      <c r="AW625" s="31" t="s">
        <v>1231</v>
      </c>
      <c r="AX625" s="31" t="s">
        <v>1232</v>
      </c>
    </row>
    <row r="626" spans="1:51" ht="20.399999999999999" hidden="1" outlineLevel="5" x14ac:dyDescent="0.2">
      <c r="A626" s="201"/>
      <c r="B626" s="201"/>
      <c r="C626" s="201"/>
      <c r="D626" s="201"/>
      <c r="E626" s="201"/>
      <c r="F626" s="256"/>
      <c r="G626" s="193" t="s">
        <v>412</v>
      </c>
      <c r="H626" s="196" t="s">
        <v>237</v>
      </c>
      <c r="I626" s="193" t="str">
        <f>F621&amp;"."&amp;Table2[[#This Row],[Deliverable Type]]&amp;"."&amp;Table2[[#This Row],[Deliverable ID]]</f>
        <v>4.1.1.0.201.DR.005</v>
      </c>
      <c r="J626" s="194" t="str">
        <f t="shared" si="22"/>
        <v>A-ARG</v>
      </c>
      <c r="K626" s="206" t="s">
        <v>1379</v>
      </c>
      <c r="L626" s="211" t="s">
        <v>1380</v>
      </c>
      <c r="M626" s="203"/>
      <c r="N626" s="204"/>
      <c r="O626" s="204"/>
      <c r="P626" s="204"/>
      <c r="Q626" s="204"/>
      <c r="R626" s="204"/>
      <c r="S626" s="204"/>
      <c r="T626" s="204"/>
      <c r="U626" s="204"/>
      <c r="V626" s="204"/>
      <c r="W626" s="204"/>
      <c r="X626" s="204"/>
      <c r="Y626" s="204"/>
      <c r="Z626" s="204"/>
      <c r="AA626" s="204"/>
      <c r="AB626" s="204"/>
      <c r="AC626" s="203"/>
      <c r="AD626" s="204"/>
      <c r="AE626" s="204"/>
      <c r="AF626" s="204"/>
      <c r="AG626" s="204"/>
      <c r="AH626" s="204"/>
      <c r="AI626" s="204"/>
      <c r="AJ626" s="204"/>
      <c r="AK626" s="204"/>
      <c r="AL626" s="204"/>
      <c r="AM626" s="204"/>
      <c r="AN626" s="204"/>
      <c r="AO626" s="204"/>
      <c r="AP626" s="204"/>
      <c r="AQ626" s="203"/>
      <c r="AR626" s="203"/>
      <c r="AS626" s="204"/>
      <c r="AT626" s="204"/>
      <c r="AU626" s="207" t="s">
        <v>1375</v>
      </c>
      <c r="AV626" s="208" t="s">
        <v>1376</v>
      </c>
      <c r="AW626" s="31" t="s">
        <v>1231</v>
      </c>
      <c r="AX626" s="31" t="s">
        <v>1232</v>
      </c>
    </row>
    <row r="627" spans="1:51" hidden="1" outlineLevel="5" x14ac:dyDescent="0.2">
      <c r="A627" s="201"/>
      <c r="B627" s="201"/>
      <c r="C627" s="201"/>
      <c r="D627" s="201"/>
      <c r="E627" s="201"/>
      <c r="F627" s="256"/>
      <c r="G627" s="193" t="s">
        <v>202</v>
      </c>
      <c r="H627" s="196" t="s">
        <v>240</v>
      </c>
      <c r="I627" s="193" t="str">
        <f>F621&amp;"."&amp;Table2[[#This Row],[Deliverable Type]]&amp;"."&amp;Table2[[#This Row],[Deliverable ID]]</f>
        <v>4.1.1.0.201.SN.006</v>
      </c>
      <c r="J627" s="194" t="str">
        <f>+J623</f>
        <v>A-ARG</v>
      </c>
      <c r="K627" s="206" t="s">
        <v>1381</v>
      </c>
      <c r="L627" s="213" t="s">
        <v>1382</v>
      </c>
      <c r="M627" s="203"/>
      <c r="N627" s="204"/>
      <c r="O627" s="204"/>
      <c r="P627" s="204"/>
      <c r="Q627" s="204"/>
      <c r="R627" s="204"/>
      <c r="S627" s="204"/>
      <c r="T627" s="204"/>
      <c r="U627" s="204"/>
      <c r="V627" s="204"/>
      <c r="W627" s="204"/>
      <c r="X627" s="204"/>
      <c r="Y627" s="204"/>
      <c r="Z627" s="204"/>
      <c r="AA627" s="204"/>
      <c r="AB627" s="204"/>
      <c r="AC627" s="203"/>
      <c r="AD627" s="204"/>
      <c r="AE627" s="204"/>
      <c r="AF627" s="204"/>
      <c r="AG627" s="204"/>
      <c r="AH627" s="204"/>
      <c r="AI627" s="204"/>
      <c r="AJ627" s="204"/>
      <c r="AK627" s="204"/>
      <c r="AL627" s="204"/>
      <c r="AM627" s="204"/>
      <c r="AN627" s="204"/>
      <c r="AO627" s="204"/>
      <c r="AP627" s="204"/>
      <c r="AQ627" s="203"/>
      <c r="AR627" s="203"/>
      <c r="AS627" s="204"/>
      <c r="AT627" s="204"/>
      <c r="AU627" s="207" t="s">
        <v>910</v>
      </c>
      <c r="AV627" s="208" t="s">
        <v>1360</v>
      </c>
      <c r="AW627" s="31" t="s">
        <v>1231</v>
      </c>
      <c r="AX627" s="31" t="s">
        <v>1232</v>
      </c>
    </row>
    <row r="628" spans="1:51" ht="125.1" hidden="1" customHeight="1" outlineLevel="4" x14ac:dyDescent="0.2">
      <c r="A628" s="66">
        <v>4</v>
      </c>
      <c r="B628" s="66">
        <v>1</v>
      </c>
      <c r="C628" s="66">
        <v>1</v>
      </c>
      <c r="D628" s="66">
        <v>0</v>
      </c>
      <c r="E628" s="56" t="s">
        <v>714</v>
      </c>
      <c r="F628" s="255" t="str">
        <f t="shared" si="21"/>
        <v>4.1.1.0.301</v>
      </c>
      <c r="G628" s="94"/>
      <c r="H628" s="94"/>
      <c r="I628" s="94"/>
      <c r="J628" s="92" t="str">
        <f>IFERROR(LOOKUP("X",M628:AT628,M$1:AT$1),"--")</f>
        <v>A-ARG</v>
      </c>
      <c r="K628" s="97" t="s">
        <v>1383</v>
      </c>
      <c r="L628" s="134" t="s">
        <v>1384</v>
      </c>
      <c r="M628" s="70" t="s">
        <v>123</v>
      </c>
      <c r="AC628" s="70"/>
      <c r="AQ628" s="70"/>
      <c r="AR628" s="70"/>
      <c r="AU628" s="64" t="s">
        <v>1385</v>
      </c>
      <c r="AV628" s="71" t="s">
        <v>1386</v>
      </c>
      <c r="AW628" s="32" t="s">
        <v>1235</v>
      </c>
      <c r="AX628" s="32" t="s">
        <v>1236</v>
      </c>
      <c r="AY628" s="1" t="s">
        <v>123</v>
      </c>
    </row>
    <row r="629" spans="1:51" hidden="1" outlineLevel="5" x14ac:dyDescent="0.2">
      <c r="A629" s="201"/>
      <c r="B629" s="201"/>
      <c r="C629" s="201"/>
      <c r="D629" s="201"/>
      <c r="E629" s="201"/>
      <c r="F629" s="256"/>
      <c r="G629" s="193" t="s">
        <v>310</v>
      </c>
      <c r="H629" s="196" t="s">
        <v>138</v>
      </c>
      <c r="I629" s="193" t="str">
        <f>F628&amp;"."&amp;Table2[[#This Row],[Deliverable Type]]&amp;"."&amp;Table2[[#This Row],[Deliverable ID]]</f>
        <v>4.1.1.0.301.M3.001</v>
      </c>
      <c r="J629" s="194" t="str">
        <f>J626</f>
        <v>A-ARG</v>
      </c>
      <c r="K629" s="206" t="s">
        <v>1387</v>
      </c>
      <c r="L629" s="213" t="s">
        <v>1388</v>
      </c>
      <c r="M629" s="203"/>
      <c r="N629" s="204"/>
      <c r="O629" s="204"/>
      <c r="P629" s="204"/>
      <c r="Q629" s="204"/>
      <c r="R629" s="204"/>
      <c r="S629" s="204"/>
      <c r="T629" s="204"/>
      <c r="U629" s="204"/>
      <c r="V629" s="204"/>
      <c r="W629" s="204"/>
      <c r="X629" s="204"/>
      <c r="Y629" s="204"/>
      <c r="Z629" s="204"/>
      <c r="AA629" s="204"/>
      <c r="AB629" s="204"/>
      <c r="AC629" s="203"/>
      <c r="AD629" s="204"/>
      <c r="AE629" s="204"/>
      <c r="AF629" s="204"/>
      <c r="AG629" s="204"/>
      <c r="AH629" s="204"/>
      <c r="AI629" s="204"/>
      <c r="AJ629" s="204"/>
      <c r="AK629" s="204"/>
      <c r="AL629" s="204"/>
      <c r="AM629" s="204"/>
      <c r="AN629" s="204"/>
      <c r="AO629" s="204"/>
      <c r="AP629" s="204"/>
      <c r="AQ629" s="203"/>
      <c r="AR629" s="203"/>
      <c r="AS629" s="204"/>
      <c r="AT629" s="204"/>
      <c r="AU629" s="207" t="s">
        <v>1389</v>
      </c>
      <c r="AV629" s="208" t="s">
        <v>1390</v>
      </c>
      <c r="AW629" s="32" t="s">
        <v>1235</v>
      </c>
      <c r="AX629" s="32" t="s">
        <v>1236</v>
      </c>
    </row>
    <row r="630" spans="1:51" hidden="1" outlineLevel="5" x14ac:dyDescent="0.2">
      <c r="A630" s="201"/>
      <c r="B630" s="201"/>
      <c r="C630" s="201"/>
      <c r="D630" s="201"/>
      <c r="E630" s="201"/>
      <c r="F630" s="256"/>
      <c r="G630" s="193" t="s">
        <v>899</v>
      </c>
      <c r="H630" s="196" t="s">
        <v>229</v>
      </c>
      <c r="I630" s="193" t="str">
        <f>F628&amp;"."&amp;Table2[[#This Row],[Deliverable Type]]&amp;"."&amp;Table2[[#This Row],[Deliverable ID]]</f>
        <v>4.1.1.0.301.DE.002</v>
      </c>
      <c r="J630" s="194" t="str">
        <f>+J625</f>
        <v>A-ARG</v>
      </c>
      <c r="K630" s="206" t="s">
        <v>1367</v>
      </c>
      <c r="L630" s="213" t="s">
        <v>1368</v>
      </c>
      <c r="M630" s="203"/>
      <c r="N630" s="204"/>
      <c r="O630" s="204"/>
      <c r="P630" s="204"/>
      <c r="Q630" s="204"/>
      <c r="R630" s="204"/>
      <c r="S630" s="204"/>
      <c r="T630" s="204"/>
      <c r="U630" s="204"/>
      <c r="V630" s="204"/>
      <c r="W630" s="204"/>
      <c r="X630" s="204"/>
      <c r="Y630" s="204"/>
      <c r="Z630" s="204"/>
      <c r="AA630" s="204"/>
      <c r="AB630" s="204"/>
      <c r="AC630" s="203"/>
      <c r="AD630" s="204"/>
      <c r="AE630" s="204"/>
      <c r="AF630" s="204"/>
      <c r="AG630" s="204"/>
      <c r="AH630" s="204"/>
      <c r="AI630" s="204"/>
      <c r="AJ630" s="204"/>
      <c r="AK630" s="204"/>
      <c r="AL630" s="204"/>
      <c r="AM630" s="204"/>
      <c r="AN630" s="204"/>
      <c r="AO630" s="204"/>
      <c r="AP630" s="204"/>
      <c r="AQ630" s="203"/>
      <c r="AR630" s="203"/>
      <c r="AS630" s="204"/>
      <c r="AT630" s="204"/>
      <c r="AU630" s="207" t="s">
        <v>1391</v>
      </c>
      <c r="AV630" s="208" t="s">
        <v>1392</v>
      </c>
      <c r="AW630" s="32" t="s">
        <v>1235</v>
      </c>
      <c r="AX630" s="32" t="s">
        <v>1236</v>
      </c>
    </row>
    <row r="631" spans="1:51" hidden="1" outlineLevel="5" x14ac:dyDescent="0.2">
      <c r="A631" s="201"/>
      <c r="B631" s="201"/>
      <c r="C631" s="201"/>
      <c r="D631" s="201"/>
      <c r="E631" s="201"/>
      <c r="F631" s="256"/>
      <c r="G631" s="193" t="s">
        <v>899</v>
      </c>
      <c r="H631" s="196" t="s">
        <v>231</v>
      </c>
      <c r="I631" s="193" t="str">
        <f>F628&amp;"."&amp;Table2[[#This Row],[Deliverable Type]]&amp;"."&amp;Table2[[#This Row],[Deliverable ID]]</f>
        <v>4.1.1.0.301.DE.003</v>
      </c>
      <c r="J631" s="194" t="str">
        <f>+J626</f>
        <v>A-ARG</v>
      </c>
      <c r="K631" s="206" t="s">
        <v>1371</v>
      </c>
      <c r="L631" s="213" t="s">
        <v>1372</v>
      </c>
      <c r="M631" s="203"/>
      <c r="N631" s="204"/>
      <c r="O631" s="204"/>
      <c r="P631" s="204"/>
      <c r="Q631" s="204"/>
      <c r="R631" s="204"/>
      <c r="S631" s="204"/>
      <c r="T631" s="204"/>
      <c r="U631" s="204"/>
      <c r="V631" s="204"/>
      <c r="W631" s="204"/>
      <c r="X631" s="204"/>
      <c r="Y631" s="204"/>
      <c r="Z631" s="204"/>
      <c r="AA631" s="204"/>
      <c r="AB631" s="204"/>
      <c r="AC631" s="203"/>
      <c r="AD631" s="204"/>
      <c r="AE631" s="204"/>
      <c r="AF631" s="204"/>
      <c r="AG631" s="204"/>
      <c r="AH631" s="204"/>
      <c r="AI631" s="204"/>
      <c r="AJ631" s="204"/>
      <c r="AK631" s="204"/>
      <c r="AL631" s="204"/>
      <c r="AM631" s="204"/>
      <c r="AN631" s="204"/>
      <c r="AO631" s="204"/>
      <c r="AP631" s="204"/>
      <c r="AQ631" s="203"/>
      <c r="AR631" s="203"/>
      <c r="AS631" s="204"/>
      <c r="AT631" s="204"/>
      <c r="AU631" s="207" t="s">
        <v>1391</v>
      </c>
      <c r="AV631" s="208" t="s">
        <v>1392</v>
      </c>
      <c r="AW631" s="32" t="s">
        <v>1235</v>
      </c>
      <c r="AX631" s="32" t="s">
        <v>1236</v>
      </c>
    </row>
    <row r="632" spans="1:51" ht="20.399999999999999" hidden="1" outlineLevel="5" x14ac:dyDescent="0.2">
      <c r="A632" s="201"/>
      <c r="B632" s="201"/>
      <c r="C632" s="201"/>
      <c r="D632" s="201"/>
      <c r="E632" s="201"/>
      <c r="F632" s="256"/>
      <c r="G632" s="193" t="s">
        <v>412</v>
      </c>
      <c r="H632" s="196" t="s">
        <v>234</v>
      </c>
      <c r="I632" s="193" t="str">
        <f>F628&amp;"."&amp;Table2[[#This Row],[Deliverable Type]]&amp;"."&amp;Table2[[#This Row],[Deliverable ID]]</f>
        <v>4.1.1.0.301.DR.004</v>
      </c>
      <c r="J632" s="194" t="str">
        <f t="shared" ref="J632:J636" si="23">J630</f>
        <v>A-ARG</v>
      </c>
      <c r="K632" s="206" t="s">
        <v>1373</v>
      </c>
      <c r="L632" s="211" t="s">
        <v>1374</v>
      </c>
      <c r="M632" s="203"/>
      <c r="N632" s="204"/>
      <c r="O632" s="204"/>
      <c r="P632" s="204"/>
      <c r="Q632" s="204"/>
      <c r="R632" s="204"/>
      <c r="S632" s="204"/>
      <c r="T632" s="204"/>
      <c r="U632" s="204"/>
      <c r="V632" s="204"/>
      <c r="W632" s="204"/>
      <c r="X632" s="204"/>
      <c r="Y632" s="204"/>
      <c r="Z632" s="204"/>
      <c r="AA632" s="204"/>
      <c r="AB632" s="204"/>
      <c r="AC632" s="203"/>
      <c r="AD632" s="204"/>
      <c r="AE632" s="204"/>
      <c r="AF632" s="204"/>
      <c r="AG632" s="204"/>
      <c r="AH632" s="204"/>
      <c r="AI632" s="204"/>
      <c r="AJ632" s="204"/>
      <c r="AK632" s="204"/>
      <c r="AL632" s="204"/>
      <c r="AM632" s="204"/>
      <c r="AN632" s="204"/>
      <c r="AO632" s="204"/>
      <c r="AP632" s="204"/>
      <c r="AQ632" s="203"/>
      <c r="AR632" s="203"/>
      <c r="AS632" s="204"/>
      <c r="AT632" s="204"/>
      <c r="AU632" s="207" t="s">
        <v>1393</v>
      </c>
      <c r="AV632" s="208" t="s">
        <v>1394</v>
      </c>
      <c r="AW632" s="32" t="s">
        <v>1235</v>
      </c>
      <c r="AX632" s="32" t="s">
        <v>1236</v>
      </c>
    </row>
    <row r="633" spans="1:51" ht="20.399999999999999" hidden="1" outlineLevel="5" x14ac:dyDescent="0.2">
      <c r="A633" s="201"/>
      <c r="B633" s="201"/>
      <c r="C633" s="201"/>
      <c r="D633" s="201"/>
      <c r="E633" s="201"/>
      <c r="F633" s="256"/>
      <c r="G633" s="193" t="s">
        <v>412</v>
      </c>
      <c r="H633" s="196" t="s">
        <v>237</v>
      </c>
      <c r="I633" s="193" t="str">
        <f>F628&amp;"."&amp;Table2[[#This Row],[Deliverable Type]]&amp;"."&amp;Table2[[#This Row],[Deliverable ID]]</f>
        <v>4.1.1.0.301.DR.005</v>
      </c>
      <c r="J633" s="194" t="str">
        <f t="shared" si="23"/>
        <v>A-ARG</v>
      </c>
      <c r="K633" s="206" t="s">
        <v>1377</v>
      </c>
      <c r="L633" s="211" t="s">
        <v>1378</v>
      </c>
      <c r="M633" s="203"/>
      <c r="N633" s="204"/>
      <c r="O633" s="204"/>
      <c r="P633" s="204"/>
      <c r="Q633" s="204"/>
      <c r="R633" s="204"/>
      <c r="S633" s="204"/>
      <c r="T633" s="204"/>
      <c r="U633" s="204"/>
      <c r="V633" s="204"/>
      <c r="W633" s="204"/>
      <c r="X633" s="204"/>
      <c r="Y633" s="204"/>
      <c r="Z633" s="204"/>
      <c r="AA633" s="204"/>
      <c r="AB633" s="204"/>
      <c r="AC633" s="203"/>
      <c r="AD633" s="204"/>
      <c r="AE633" s="204"/>
      <c r="AF633" s="204"/>
      <c r="AG633" s="204"/>
      <c r="AH633" s="204"/>
      <c r="AI633" s="204"/>
      <c r="AJ633" s="204"/>
      <c r="AK633" s="204"/>
      <c r="AL633" s="204"/>
      <c r="AM633" s="204"/>
      <c r="AN633" s="204"/>
      <c r="AO633" s="204"/>
      <c r="AP633" s="204"/>
      <c r="AQ633" s="203"/>
      <c r="AR633" s="203"/>
      <c r="AS633" s="204"/>
      <c r="AT633" s="204"/>
      <c r="AU633" s="207" t="s">
        <v>1393</v>
      </c>
      <c r="AV633" s="208" t="s">
        <v>1394</v>
      </c>
      <c r="AW633" s="32" t="s">
        <v>1235</v>
      </c>
      <c r="AX633" s="32" t="s">
        <v>1236</v>
      </c>
    </row>
    <row r="634" spans="1:51" ht="20.399999999999999" hidden="1" outlineLevel="5" x14ac:dyDescent="0.2">
      <c r="A634" s="201"/>
      <c r="B634" s="201"/>
      <c r="C634" s="201"/>
      <c r="D634" s="201"/>
      <c r="E634" s="201"/>
      <c r="F634" s="256"/>
      <c r="G634" s="193" t="s">
        <v>412</v>
      </c>
      <c r="H634" s="196" t="s">
        <v>240</v>
      </c>
      <c r="I634" s="193" t="str">
        <f>F628&amp;"."&amp;Table2[[#This Row],[Deliverable Type]]&amp;"."&amp;Table2[[#This Row],[Deliverable ID]]</f>
        <v>4.1.1.0.301.DR.006</v>
      </c>
      <c r="J634" s="194" t="str">
        <f t="shared" si="23"/>
        <v>A-ARG</v>
      </c>
      <c r="K634" s="206" t="s">
        <v>1379</v>
      </c>
      <c r="L634" s="211" t="s">
        <v>1380</v>
      </c>
      <c r="M634" s="203"/>
      <c r="N634" s="204"/>
      <c r="O634" s="204"/>
      <c r="P634" s="204"/>
      <c r="Q634" s="204"/>
      <c r="R634" s="204"/>
      <c r="S634" s="204"/>
      <c r="T634" s="204"/>
      <c r="U634" s="204"/>
      <c r="V634" s="204"/>
      <c r="W634" s="204"/>
      <c r="X634" s="204"/>
      <c r="Y634" s="204"/>
      <c r="Z634" s="204"/>
      <c r="AA634" s="204"/>
      <c r="AB634" s="204"/>
      <c r="AC634" s="203"/>
      <c r="AD634" s="204"/>
      <c r="AE634" s="204"/>
      <c r="AF634" s="204"/>
      <c r="AG634" s="204"/>
      <c r="AH634" s="204"/>
      <c r="AI634" s="204"/>
      <c r="AJ634" s="204"/>
      <c r="AK634" s="204"/>
      <c r="AL634" s="204"/>
      <c r="AM634" s="204"/>
      <c r="AN634" s="204"/>
      <c r="AO634" s="204"/>
      <c r="AP634" s="204"/>
      <c r="AQ634" s="203"/>
      <c r="AR634" s="203"/>
      <c r="AS634" s="204"/>
      <c r="AT634" s="204"/>
      <c r="AU634" s="207" t="s">
        <v>1393</v>
      </c>
      <c r="AV634" s="208" t="s">
        <v>1394</v>
      </c>
      <c r="AW634" s="32" t="s">
        <v>1235</v>
      </c>
      <c r="AX634" s="32" t="s">
        <v>1236</v>
      </c>
    </row>
    <row r="635" spans="1:51" ht="20.399999999999999" hidden="1" outlineLevel="5" x14ac:dyDescent="0.2">
      <c r="A635" s="201"/>
      <c r="B635" s="201"/>
      <c r="C635" s="201"/>
      <c r="D635" s="201"/>
      <c r="E635" s="201"/>
      <c r="F635" s="256"/>
      <c r="G635" s="193" t="s">
        <v>412</v>
      </c>
      <c r="H635" s="196" t="s">
        <v>768</v>
      </c>
      <c r="I635" s="193" t="str">
        <f>F628&amp;"."&amp;Table2[[#This Row],[Deliverable Type]]&amp;"."&amp;Table2[[#This Row],[Deliverable ID]]</f>
        <v>4.1.1.0.301.DR.007</v>
      </c>
      <c r="J635" s="194" t="str">
        <f>+J620</f>
        <v>A-ARG</v>
      </c>
      <c r="K635" s="206" t="s">
        <v>1395</v>
      </c>
      <c r="L635" s="213" t="s">
        <v>1396</v>
      </c>
      <c r="M635" s="203"/>
      <c r="N635" s="204"/>
      <c r="O635" s="204"/>
      <c r="P635" s="204"/>
      <c r="Q635" s="204"/>
      <c r="R635" s="204"/>
      <c r="S635" s="204"/>
      <c r="T635" s="204"/>
      <c r="U635" s="204"/>
      <c r="V635" s="204"/>
      <c r="W635" s="204"/>
      <c r="X635" s="204"/>
      <c r="Y635" s="204"/>
      <c r="Z635" s="204"/>
      <c r="AA635" s="204"/>
      <c r="AB635" s="204"/>
      <c r="AC635" s="203"/>
      <c r="AD635" s="204"/>
      <c r="AE635" s="204"/>
      <c r="AF635" s="204"/>
      <c r="AG635" s="204"/>
      <c r="AH635" s="204"/>
      <c r="AI635" s="204"/>
      <c r="AJ635" s="204"/>
      <c r="AK635" s="204"/>
      <c r="AL635" s="204"/>
      <c r="AM635" s="204"/>
      <c r="AN635" s="204"/>
      <c r="AO635" s="204"/>
      <c r="AP635" s="204"/>
      <c r="AQ635" s="203"/>
      <c r="AR635" s="203"/>
      <c r="AS635" s="204"/>
      <c r="AT635" s="204"/>
      <c r="AU635" s="207" t="s">
        <v>1397</v>
      </c>
      <c r="AV635" s="208" t="s">
        <v>1398</v>
      </c>
      <c r="AW635" s="32" t="s">
        <v>1235</v>
      </c>
      <c r="AX635" s="32" t="s">
        <v>1236</v>
      </c>
    </row>
    <row r="636" spans="1:51" ht="20.399999999999999" hidden="1" outlineLevel="5" x14ac:dyDescent="0.2">
      <c r="A636" s="201"/>
      <c r="B636" s="201"/>
      <c r="C636" s="201"/>
      <c r="D636" s="201"/>
      <c r="E636" s="201"/>
      <c r="F636" s="256"/>
      <c r="G636" s="193" t="s">
        <v>412</v>
      </c>
      <c r="H636" s="196" t="s">
        <v>771</v>
      </c>
      <c r="I636" s="193" t="str">
        <f>F628&amp;"."&amp;Table2[[#This Row],[Deliverable Type]]&amp;"."&amp;Table2[[#This Row],[Deliverable ID]]</f>
        <v>4.1.1.0.301.DR.008</v>
      </c>
      <c r="J636" s="194" t="str">
        <f t="shared" si="23"/>
        <v>A-ARG</v>
      </c>
      <c r="K636" s="206" t="s">
        <v>1125</v>
      </c>
      <c r="L636" s="211" t="s">
        <v>593</v>
      </c>
      <c r="M636" s="203"/>
      <c r="N636" s="204"/>
      <c r="O636" s="204"/>
      <c r="P636" s="204"/>
      <c r="Q636" s="204"/>
      <c r="R636" s="204"/>
      <c r="S636" s="204"/>
      <c r="T636" s="204"/>
      <c r="U636" s="204"/>
      <c r="V636" s="204"/>
      <c r="W636" s="204"/>
      <c r="X636" s="204"/>
      <c r="Y636" s="204"/>
      <c r="Z636" s="204"/>
      <c r="AA636" s="204"/>
      <c r="AB636" s="204"/>
      <c r="AC636" s="203"/>
      <c r="AD636" s="204"/>
      <c r="AE636" s="204"/>
      <c r="AF636" s="204"/>
      <c r="AG636" s="204"/>
      <c r="AH636" s="204"/>
      <c r="AI636" s="204"/>
      <c r="AJ636" s="204"/>
      <c r="AK636" s="204"/>
      <c r="AL636" s="204"/>
      <c r="AM636" s="204"/>
      <c r="AN636" s="204"/>
      <c r="AO636" s="204"/>
      <c r="AP636" s="204"/>
      <c r="AQ636" s="203"/>
      <c r="AR636" s="203"/>
      <c r="AS636" s="204"/>
      <c r="AT636" s="204"/>
      <c r="AU636" s="207" t="s">
        <v>1393</v>
      </c>
      <c r="AV636" s="208" t="s">
        <v>1394</v>
      </c>
      <c r="AW636" s="32" t="s">
        <v>1235</v>
      </c>
      <c r="AX636" s="32" t="s">
        <v>1236</v>
      </c>
    </row>
    <row r="637" spans="1:51" ht="40.799999999999997" hidden="1" outlineLevel="4" x14ac:dyDescent="0.2">
      <c r="A637" s="66">
        <v>4</v>
      </c>
      <c r="B637" s="66">
        <v>1</v>
      </c>
      <c r="C637" s="66">
        <v>1</v>
      </c>
      <c r="D637" s="66">
        <v>0</v>
      </c>
      <c r="E637" s="56" t="s">
        <v>719</v>
      </c>
      <c r="F637" s="255" t="str">
        <f t="shared" si="21"/>
        <v>4.1.1.0.302</v>
      </c>
      <c r="G637" s="94"/>
      <c r="H637" s="94"/>
      <c r="I637" s="94"/>
      <c r="J637" s="92" t="str">
        <f>IFERROR(LOOKUP("X",M637:AT637,M$1:AT$1),"--")</f>
        <v>A-ARG</v>
      </c>
      <c r="K637" s="97" t="s">
        <v>1399</v>
      </c>
      <c r="L637" s="134" t="s">
        <v>1400</v>
      </c>
      <c r="M637" s="70" t="s">
        <v>123</v>
      </c>
      <c r="AC637" s="70"/>
      <c r="AQ637" s="70"/>
      <c r="AR637" s="70"/>
      <c r="AU637" s="64" t="s">
        <v>1401</v>
      </c>
      <c r="AV637" s="71" t="s">
        <v>1402</v>
      </c>
      <c r="AW637" s="32" t="s">
        <v>1235</v>
      </c>
      <c r="AX637" s="32" t="s">
        <v>1236</v>
      </c>
      <c r="AY637" s="1" t="s">
        <v>123</v>
      </c>
    </row>
    <row r="638" spans="1:51" hidden="1" outlineLevel="5" x14ac:dyDescent="0.2">
      <c r="A638" s="201"/>
      <c r="B638" s="201"/>
      <c r="C638" s="201"/>
      <c r="D638" s="201"/>
      <c r="E638" s="201"/>
      <c r="F638" s="256"/>
      <c r="G638" s="193" t="s">
        <v>1306</v>
      </c>
      <c r="H638" s="196" t="s">
        <v>138</v>
      </c>
      <c r="I638" s="193" t="str">
        <f>F637&amp;"."&amp;Table2[[#This Row],[Deliverable Type]]&amp;"."&amp;Table2[[#This Row],[Deliverable ID]]</f>
        <v>4.1.1.0.302.BQ.001</v>
      </c>
      <c r="J638" s="194" t="str">
        <f t="shared" ref="J638:J642" si="24">J637</f>
        <v>A-ARG</v>
      </c>
      <c r="K638" s="206" t="s">
        <v>1403</v>
      </c>
      <c r="L638" s="210" t="s">
        <v>1404</v>
      </c>
      <c r="M638" s="203"/>
      <c r="N638" s="204"/>
      <c r="O638" s="204"/>
      <c r="P638" s="204"/>
      <c r="Q638" s="204"/>
      <c r="R638" s="204"/>
      <c r="S638" s="204"/>
      <c r="T638" s="204"/>
      <c r="U638" s="204"/>
      <c r="V638" s="204"/>
      <c r="W638" s="204"/>
      <c r="X638" s="204"/>
      <c r="Y638" s="204"/>
      <c r="Z638" s="204"/>
      <c r="AA638" s="204"/>
      <c r="AB638" s="204"/>
      <c r="AC638" s="203"/>
      <c r="AD638" s="204"/>
      <c r="AE638" s="204"/>
      <c r="AF638" s="204"/>
      <c r="AG638" s="204"/>
      <c r="AH638" s="204"/>
      <c r="AI638" s="204"/>
      <c r="AJ638" s="204"/>
      <c r="AK638" s="204"/>
      <c r="AL638" s="204"/>
      <c r="AM638" s="204"/>
      <c r="AN638" s="204"/>
      <c r="AO638" s="204"/>
      <c r="AP638" s="204"/>
      <c r="AQ638" s="203"/>
      <c r="AR638" s="203"/>
      <c r="AS638" s="204"/>
      <c r="AT638" s="204"/>
      <c r="AU638" s="207" t="s">
        <v>910</v>
      </c>
      <c r="AV638" s="208" t="s">
        <v>911</v>
      </c>
      <c r="AW638" s="32" t="s">
        <v>1235</v>
      </c>
      <c r="AX638" s="32" t="s">
        <v>1236</v>
      </c>
    </row>
    <row r="639" spans="1:51" hidden="1" outlineLevel="5" x14ac:dyDescent="0.2">
      <c r="A639" s="201"/>
      <c r="B639" s="201"/>
      <c r="C639" s="201"/>
      <c r="D639" s="201"/>
      <c r="E639" s="201"/>
      <c r="F639" s="256"/>
      <c r="G639" s="193" t="s">
        <v>1306</v>
      </c>
      <c r="H639" s="196" t="s">
        <v>229</v>
      </c>
      <c r="I639" s="193" t="str">
        <f>F637&amp;"."&amp;Table2[[#This Row],[Deliverable Type]]&amp;"."&amp;Table2[[#This Row],[Deliverable ID]]</f>
        <v>4.1.1.0.302.BQ.002</v>
      </c>
      <c r="J639" s="194" t="str">
        <f t="shared" si="24"/>
        <v>A-ARG</v>
      </c>
      <c r="K639" s="206" t="s">
        <v>1405</v>
      </c>
      <c r="L639" s="210" t="s">
        <v>1406</v>
      </c>
      <c r="M639" s="203"/>
      <c r="N639" s="204"/>
      <c r="O639" s="204"/>
      <c r="P639" s="204"/>
      <c r="Q639" s="204"/>
      <c r="R639" s="204"/>
      <c r="S639" s="204"/>
      <c r="T639" s="204"/>
      <c r="U639" s="204"/>
      <c r="V639" s="204"/>
      <c r="W639" s="204"/>
      <c r="X639" s="204"/>
      <c r="Y639" s="204"/>
      <c r="Z639" s="204"/>
      <c r="AA639" s="204"/>
      <c r="AB639" s="204"/>
      <c r="AC639" s="203"/>
      <c r="AD639" s="204"/>
      <c r="AE639" s="204"/>
      <c r="AF639" s="204"/>
      <c r="AG639" s="204"/>
      <c r="AH639" s="204"/>
      <c r="AI639" s="204"/>
      <c r="AJ639" s="204"/>
      <c r="AK639" s="204"/>
      <c r="AL639" s="204"/>
      <c r="AM639" s="204"/>
      <c r="AN639" s="204"/>
      <c r="AO639" s="204"/>
      <c r="AP639" s="204"/>
      <c r="AQ639" s="203"/>
      <c r="AR639" s="203"/>
      <c r="AS639" s="204"/>
      <c r="AT639" s="204"/>
      <c r="AU639" s="207" t="s">
        <v>910</v>
      </c>
      <c r="AV639" s="208" t="s">
        <v>911</v>
      </c>
      <c r="AW639" s="32" t="s">
        <v>1235</v>
      </c>
      <c r="AX639" s="32" t="s">
        <v>1236</v>
      </c>
    </row>
    <row r="640" spans="1:51" hidden="1" outlineLevel="5" x14ac:dyDescent="0.2">
      <c r="A640" s="201"/>
      <c r="B640" s="201"/>
      <c r="C640" s="201"/>
      <c r="D640" s="201"/>
      <c r="E640" s="201"/>
      <c r="F640" s="256"/>
      <c r="G640" s="193" t="s">
        <v>1306</v>
      </c>
      <c r="H640" s="196" t="s">
        <v>231</v>
      </c>
      <c r="I640" s="193" t="str">
        <f>F637&amp;"."&amp;Table2[[#This Row],[Deliverable Type]]&amp;"."&amp;Table2[[#This Row],[Deliverable ID]]</f>
        <v>4.1.1.0.302.BQ.003</v>
      </c>
      <c r="J640" s="194" t="str">
        <f t="shared" si="24"/>
        <v>A-ARG</v>
      </c>
      <c r="K640" s="206" t="s">
        <v>1407</v>
      </c>
      <c r="L640" s="210" t="s">
        <v>1408</v>
      </c>
      <c r="M640" s="203"/>
      <c r="N640" s="204"/>
      <c r="O640" s="204"/>
      <c r="P640" s="204"/>
      <c r="Q640" s="204"/>
      <c r="R640" s="204"/>
      <c r="S640" s="204"/>
      <c r="T640" s="204"/>
      <c r="U640" s="204"/>
      <c r="V640" s="204"/>
      <c r="W640" s="204"/>
      <c r="X640" s="204"/>
      <c r="Y640" s="204"/>
      <c r="Z640" s="204"/>
      <c r="AA640" s="204"/>
      <c r="AB640" s="204"/>
      <c r="AC640" s="203"/>
      <c r="AD640" s="204"/>
      <c r="AE640" s="204"/>
      <c r="AF640" s="204"/>
      <c r="AG640" s="204"/>
      <c r="AH640" s="204"/>
      <c r="AI640" s="204"/>
      <c r="AJ640" s="204"/>
      <c r="AK640" s="204"/>
      <c r="AL640" s="204"/>
      <c r="AM640" s="204"/>
      <c r="AN640" s="204"/>
      <c r="AO640" s="204"/>
      <c r="AP640" s="204"/>
      <c r="AQ640" s="203"/>
      <c r="AR640" s="203"/>
      <c r="AS640" s="204"/>
      <c r="AT640" s="204"/>
      <c r="AU640" s="207" t="s">
        <v>910</v>
      </c>
      <c r="AV640" s="208" t="s">
        <v>911</v>
      </c>
      <c r="AW640" s="32" t="s">
        <v>1235</v>
      </c>
      <c r="AX640" s="32" t="s">
        <v>1236</v>
      </c>
    </row>
    <row r="641" spans="1:51" ht="30.6" hidden="1" outlineLevel="4" x14ac:dyDescent="0.2">
      <c r="A641" s="66">
        <v>4</v>
      </c>
      <c r="B641" s="66">
        <v>1</v>
      </c>
      <c r="C641" s="66">
        <v>1</v>
      </c>
      <c r="D641" s="66">
        <v>0</v>
      </c>
      <c r="E641" s="56" t="s">
        <v>971</v>
      </c>
      <c r="F641" s="255" t="str">
        <f t="shared" si="21"/>
        <v>4.1.1.0.303</v>
      </c>
      <c r="G641" s="94"/>
      <c r="H641" s="94"/>
      <c r="I641" s="94"/>
      <c r="J641" s="92" t="str">
        <f>IFERROR(LOOKUP("X",M641:AT641,M$1:AT$1),"--")</f>
        <v>A-ARG</v>
      </c>
      <c r="K641" s="97" t="s">
        <v>1409</v>
      </c>
      <c r="L641" s="134" t="s">
        <v>1410</v>
      </c>
      <c r="M641" s="70" t="s">
        <v>123</v>
      </c>
      <c r="AC641" s="70"/>
      <c r="AQ641" s="70"/>
      <c r="AR641" s="70"/>
      <c r="AU641" s="64" t="s">
        <v>1411</v>
      </c>
      <c r="AV641" s="71" t="s">
        <v>1412</v>
      </c>
      <c r="AW641" s="32" t="s">
        <v>1235</v>
      </c>
      <c r="AX641" s="32" t="s">
        <v>1236</v>
      </c>
      <c r="AY641" s="1" t="s">
        <v>123</v>
      </c>
    </row>
    <row r="642" spans="1:51" hidden="1" outlineLevel="5" x14ac:dyDescent="0.2">
      <c r="A642" s="201"/>
      <c r="B642" s="201"/>
      <c r="C642" s="201"/>
      <c r="D642" s="201"/>
      <c r="E642" s="201"/>
      <c r="F642" s="256"/>
      <c r="G642" s="193" t="s">
        <v>157</v>
      </c>
      <c r="H642" s="196" t="s">
        <v>138</v>
      </c>
      <c r="I642" s="193" t="str">
        <f>F641&amp;"."&amp;Table2[[#This Row],[Deliverable Type]]&amp;"."&amp;Table2[[#This Row],[Deliverable ID]]</f>
        <v>4.1.1.0.303.SP.001</v>
      </c>
      <c r="J642" s="194" t="str">
        <f t="shared" si="24"/>
        <v>A-ARG</v>
      </c>
      <c r="K642" s="206" t="s">
        <v>1413</v>
      </c>
      <c r="L642" s="210" t="s">
        <v>1414</v>
      </c>
      <c r="M642" s="203"/>
      <c r="N642" s="204"/>
      <c r="O642" s="204"/>
      <c r="P642" s="204"/>
      <c r="Q642" s="204"/>
      <c r="R642" s="204"/>
      <c r="S642" s="204"/>
      <c r="T642" s="204"/>
      <c r="U642" s="204"/>
      <c r="V642" s="204"/>
      <c r="W642" s="204"/>
      <c r="X642" s="204"/>
      <c r="Y642" s="204"/>
      <c r="Z642" s="204"/>
      <c r="AA642" s="204"/>
      <c r="AB642" s="204"/>
      <c r="AC642" s="203"/>
      <c r="AD642" s="204"/>
      <c r="AE642" s="204"/>
      <c r="AF642" s="204"/>
      <c r="AG642" s="204"/>
      <c r="AH642" s="204"/>
      <c r="AI642" s="204"/>
      <c r="AJ642" s="204"/>
      <c r="AK642" s="204"/>
      <c r="AL642" s="204"/>
      <c r="AM642" s="204"/>
      <c r="AN642" s="204"/>
      <c r="AO642" s="204"/>
      <c r="AP642" s="204"/>
      <c r="AQ642" s="203"/>
      <c r="AR642" s="203"/>
      <c r="AS642" s="204"/>
      <c r="AT642" s="204"/>
      <c r="AU642" s="207" t="s">
        <v>151</v>
      </c>
      <c r="AV642" s="208" t="s">
        <v>152</v>
      </c>
      <c r="AW642" s="32" t="s">
        <v>1235</v>
      </c>
      <c r="AX642" s="32" t="s">
        <v>1236</v>
      </c>
    </row>
    <row r="643" spans="1:51" ht="30.6" hidden="1" outlineLevel="4" x14ac:dyDescent="0.2">
      <c r="A643" s="66">
        <v>4</v>
      </c>
      <c r="B643" s="66">
        <v>1</v>
      </c>
      <c r="C643" s="66">
        <v>1</v>
      </c>
      <c r="D643" s="66">
        <v>0</v>
      </c>
      <c r="E643" s="56" t="s">
        <v>800</v>
      </c>
      <c r="F643" s="255" t="str">
        <f t="shared" si="21"/>
        <v>4.1.1.0.401</v>
      </c>
      <c r="G643" s="94"/>
      <c r="H643" s="94"/>
      <c r="I643" s="94"/>
      <c r="J643" s="92" t="str">
        <f>IFERROR(LOOKUP("X",M643:AT643,M$1:AT$1),"--")</f>
        <v>A-ARG</v>
      </c>
      <c r="K643" s="97" t="s">
        <v>1415</v>
      </c>
      <c r="L643" s="134" t="s">
        <v>1416</v>
      </c>
      <c r="M643" s="70" t="s">
        <v>123</v>
      </c>
      <c r="AC643" s="70"/>
      <c r="AQ643" s="70"/>
      <c r="AR643" s="70"/>
      <c r="AU643" s="64" t="s">
        <v>1417</v>
      </c>
      <c r="AV643" s="71" t="s">
        <v>1418</v>
      </c>
      <c r="AW643" s="33" t="s">
        <v>1239</v>
      </c>
      <c r="AX643" s="33" t="s">
        <v>1240</v>
      </c>
    </row>
    <row r="644" spans="1:51" ht="30.6" hidden="1" outlineLevel="4" x14ac:dyDescent="0.2">
      <c r="A644" s="66">
        <v>4</v>
      </c>
      <c r="B644" s="66">
        <v>1</v>
      </c>
      <c r="C644" s="66">
        <v>1</v>
      </c>
      <c r="D644" s="66">
        <v>0</v>
      </c>
      <c r="E644" s="56" t="s">
        <v>1271</v>
      </c>
      <c r="F644" s="255" t="str">
        <f t="shared" si="21"/>
        <v>4.1.1.0.501</v>
      </c>
      <c r="G644" s="94"/>
      <c r="H644" s="94"/>
      <c r="I644" s="94"/>
      <c r="J644" s="92" t="str">
        <f>IFERROR(LOOKUP("X",M644:AT644,M$1:AT$1),"--")</f>
        <v>A-ARG</v>
      </c>
      <c r="K644" s="97" t="s">
        <v>1419</v>
      </c>
      <c r="L644" s="134" t="s">
        <v>1420</v>
      </c>
      <c r="M644" s="70" t="s">
        <v>123</v>
      </c>
      <c r="AC644" s="70"/>
      <c r="AQ644" s="70"/>
      <c r="AR644" s="70"/>
      <c r="AU644" s="64" t="s">
        <v>1421</v>
      </c>
      <c r="AV644" s="71" t="s">
        <v>1422</v>
      </c>
      <c r="AW644" s="34" t="s">
        <v>1243</v>
      </c>
      <c r="AX644" s="34" t="s">
        <v>1244</v>
      </c>
    </row>
    <row r="645" spans="1:51" hidden="1" outlineLevel="4" x14ac:dyDescent="0.2">
      <c r="A645" s="66">
        <v>4</v>
      </c>
      <c r="B645" s="66">
        <v>1</v>
      </c>
      <c r="C645" s="66">
        <v>1</v>
      </c>
      <c r="D645" s="66">
        <v>0</v>
      </c>
      <c r="E645" s="56" t="s">
        <v>1274</v>
      </c>
      <c r="F645" s="255" t="str">
        <f t="shared" si="21"/>
        <v>4.1.1.0.502</v>
      </c>
      <c r="G645" s="94"/>
      <c r="H645" s="94"/>
      <c r="I645" s="94"/>
      <c r="J645" s="92" t="str">
        <f>IFERROR(LOOKUP("X",M645:AT645,M$1:AT$1),"--")</f>
        <v>--</v>
      </c>
      <c r="K645" s="97" t="s">
        <v>1423</v>
      </c>
      <c r="L645" s="134" t="s">
        <v>1424</v>
      </c>
      <c r="M645" s="70"/>
      <c r="AC645" s="70"/>
      <c r="AQ645" s="70"/>
      <c r="AR645" s="70"/>
      <c r="AU645" s="64"/>
      <c r="AV645" s="71"/>
      <c r="AW645" s="34" t="s">
        <v>1243</v>
      </c>
      <c r="AX645" s="34" t="s">
        <v>1244</v>
      </c>
      <c r="AY645" s="1" t="s">
        <v>123</v>
      </c>
    </row>
    <row r="646" spans="1:51" ht="20.399999999999999" hidden="1" outlineLevel="5" x14ac:dyDescent="0.2">
      <c r="A646" s="201"/>
      <c r="B646" s="201"/>
      <c r="C646" s="201"/>
      <c r="D646" s="201"/>
      <c r="E646" s="201"/>
      <c r="F646" s="256"/>
      <c r="G646" s="193" t="s">
        <v>412</v>
      </c>
      <c r="H646" s="196" t="s">
        <v>138</v>
      </c>
      <c r="I646" s="193" t="str">
        <f>F645&amp;"."&amp;Table2[[#This Row],[Deliverable Type]]&amp;"."&amp;Table2[[#This Row],[Deliverable ID]]</f>
        <v>4.1.1.0.502.DR.001</v>
      </c>
      <c r="J646" s="194" t="str">
        <f>J645</f>
        <v>--</v>
      </c>
      <c r="K646" s="206" t="s">
        <v>1425</v>
      </c>
      <c r="L646" s="212" t="s">
        <v>1426</v>
      </c>
      <c r="M646" s="203"/>
      <c r="N646" s="204"/>
      <c r="O646" s="204"/>
      <c r="P646" s="204"/>
      <c r="Q646" s="204"/>
      <c r="R646" s="204"/>
      <c r="S646" s="204"/>
      <c r="T646" s="204"/>
      <c r="U646" s="204"/>
      <c r="V646" s="204"/>
      <c r="W646" s="204"/>
      <c r="X646" s="204"/>
      <c r="Y646" s="204"/>
      <c r="Z646" s="204"/>
      <c r="AA646" s="204"/>
      <c r="AB646" s="204"/>
      <c r="AC646" s="203"/>
      <c r="AD646" s="204"/>
      <c r="AE646" s="204"/>
      <c r="AF646" s="204"/>
      <c r="AG646" s="204"/>
      <c r="AH646" s="204"/>
      <c r="AI646" s="204"/>
      <c r="AJ646" s="204"/>
      <c r="AK646" s="204"/>
      <c r="AL646" s="204"/>
      <c r="AM646" s="204"/>
      <c r="AN646" s="204"/>
      <c r="AO646" s="204"/>
      <c r="AP646" s="204"/>
      <c r="AQ646" s="203"/>
      <c r="AR646" s="203"/>
      <c r="AS646" s="204"/>
      <c r="AT646" s="204"/>
      <c r="AU646" s="207" t="s">
        <v>1427</v>
      </c>
      <c r="AV646" s="208" t="s">
        <v>1428</v>
      </c>
      <c r="AW646" s="34" t="s">
        <v>1243</v>
      </c>
      <c r="AX646" s="34" t="s">
        <v>1244</v>
      </c>
    </row>
    <row r="647" spans="1:51" hidden="1" outlineLevel="2" x14ac:dyDescent="0.2">
      <c r="A647" s="26">
        <v>4</v>
      </c>
      <c r="B647" s="26">
        <v>1</v>
      </c>
      <c r="C647" s="26">
        <v>2</v>
      </c>
      <c r="D647" s="26">
        <v>0</v>
      </c>
      <c r="E647" s="236" t="s">
        <v>138</v>
      </c>
      <c r="F647" s="27" t="str">
        <f t="shared" si="21"/>
        <v>4.1.2.0.001</v>
      </c>
      <c r="G647" s="104"/>
      <c r="H647" s="104"/>
      <c r="I647" s="104"/>
      <c r="J647" s="157"/>
      <c r="K647" s="104" t="s">
        <v>321</v>
      </c>
      <c r="L647" s="72" t="s">
        <v>322</v>
      </c>
      <c r="M647" s="104"/>
      <c r="N647" s="27"/>
      <c r="O647" s="27"/>
      <c r="P647" s="27"/>
      <c r="Q647" s="27"/>
      <c r="R647" s="27"/>
      <c r="S647" s="27"/>
      <c r="T647" s="27"/>
      <c r="U647" s="27"/>
      <c r="V647" s="27"/>
      <c r="W647" s="27"/>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104"/>
      <c r="AW647" s="72"/>
      <c r="AX647" s="72"/>
    </row>
    <row r="648" spans="1:51" hidden="1" outlineLevel="1" x14ac:dyDescent="0.2">
      <c r="A648" s="24">
        <v>4</v>
      </c>
      <c r="B648" s="24">
        <v>2</v>
      </c>
      <c r="C648" s="24">
        <v>0</v>
      </c>
      <c r="D648" s="24">
        <v>0</v>
      </c>
      <c r="E648" s="235" t="s">
        <v>138</v>
      </c>
      <c r="F648" s="25" t="str">
        <f t="shared" si="21"/>
        <v>4.2.0.0.001</v>
      </c>
      <c r="G648" s="103"/>
      <c r="H648" s="103"/>
      <c r="I648" s="103"/>
      <c r="J648" s="156"/>
      <c r="K648" s="173" t="s">
        <v>502</v>
      </c>
      <c r="L648" s="74" t="s">
        <v>503</v>
      </c>
      <c r="M648" s="103"/>
      <c r="N648" s="25"/>
      <c r="O648" s="25"/>
      <c r="P648" s="25"/>
      <c r="Q648" s="25"/>
      <c r="R648" s="25"/>
      <c r="S648" s="25"/>
      <c r="T648" s="25"/>
      <c r="U648" s="25"/>
      <c r="V648" s="25"/>
      <c r="W648" s="25"/>
      <c r="X648" s="25"/>
      <c r="Y648" s="25"/>
      <c r="Z648" s="25"/>
      <c r="AA648" s="25"/>
      <c r="AB648" s="25"/>
      <c r="AC648" s="25"/>
      <c r="AD648" s="25"/>
      <c r="AE648" s="25"/>
      <c r="AF648" s="25"/>
      <c r="AG648" s="25"/>
      <c r="AH648" s="25"/>
      <c r="AI648" s="25"/>
      <c r="AJ648" s="25"/>
      <c r="AK648" s="25"/>
      <c r="AL648" s="25"/>
      <c r="AM648" s="25"/>
      <c r="AN648" s="25"/>
      <c r="AO648" s="25"/>
      <c r="AP648" s="25"/>
      <c r="AQ648" s="25"/>
      <c r="AR648" s="25"/>
      <c r="AS648" s="25"/>
      <c r="AT648" s="25"/>
      <c r="AU648" s="25"/>
      <c r="AV648" s="103"/>
      <c r="AW648" s="74" t="s">
        <v>1223</v>
      </c>
      <c r="AX648" s="74" t="s">
        <v>1224</v>
      </c>
    </row>
    <row r="649" spans="1:51" ht="22.5" hidden="1" customHeight="1" outlineLevel="4" x14ac:dyDescent="0.2">
      <c r="A649" s="66">
        <v>4</v>
      </c>
      <c r="B649" s="66">
        <v>2</v>
      </c>
      <c r="C649" s="66">
        <v>0</v>
      </c>
      <c r="D649" s="66">
        <v>0</v>
      </c>
      <c r="E649" s="56" t="s">
        <v>772</v>
      </c>
      <c r="F649" s="255" t="str">
        <f t="shared" si="21"/>
        <v>4.2.0.0.101</v>
      </c>
      <c r="G649" s="94"/>
      <c r="H649" s="94"/>
      <c r="I649" s="94"/>
      <c r="J649" s="92" t="str">
        <f>IFERROR(LOOKUP("X",M649:AT649,M$1:AT$1),"--")</f>
        <v>E-STG</v>
      </c>
      <c r="K649" s="97" t="s">
        <v>1429</v>
      </c>
      <c r="L649" s="128" t="s">
        <v>1430</v>
      </c>
      <c r="M649" s="70"/>
      <c r="O649" s="1" t="s">
        <v>123</v>
      </c>
      <c r="AC649" s="70"/>
      <c r="AQ649" s="70"/>
      <c r="AR649" s="70"/>
      <c r="AU649" s="89" t="s">
        <v>1431</v>
      </c>
      <c r="AV649" s="71" t="s">
        <v>1432</v>
      </c>
      <c r="AW649" s="30" t="s">
        <v>1227</v>
      </c>
      <c r="AX649" s="30" t="s">
        <v>1228</v>
      </c>
      <c r="AY649" s="1" t="s">
        <v>123</v>
      </c>
    </row>
    <row r="650" spans="1:51" ht="11.25" hidden="1" customHeight="1" outlineLevel="5" x14ac:dyDescent="0.2">
      <c r="A650" s="201"/>
      <c r="B650" s="201"/>
      <c r="C650" s="201"/>
      <c r="D650" s="201"/>
      <c r="E650" s="201"/>
      <c r="F650" s="256"/>
      <c r="G650" s="193" t="s">
        <v>253</v>
      </c>
      <c r="H650" s="196" t="s">
        <v>138</v>
      </c>
      <c r="I650" s="193" t="str">
        <f>F649&amp;"."&amp;Table2[[#This Row],[Deliverable Type]]&amp;"."&amp;Table2[[#This Row],[Deliverable ID]]</f>
        <v>4.2.0.0.101.RP.001</v>
      </c>
      <c r="J650" s="194" t="str">
        <f>J649</f>
        <v>E-STG</v>
      </c>
      <c r="K650" s="206" t="s">
        <v>508</v>
      </c>
      <c r="L650" s="213" t="s">
        <v>509</v>
      </c>
      <c r="M650" s="203"/>
      <c r="N650" s="204"/>
      <c r="O650" s="204"/>
      <c r="P650" s="204"/>
      <c r="Q650" s="204"/>
      <c r="R650" s="204"/>
      <c r="S650" s="204"/>
      <c r="T650" s="204"/>
      <c r="U650" s="204"/>
      <c r="V650" s="204"/>
      <c r="W650" s="204"/>
      <c r="X650" s="204"/>
      <c r="Y650" s="204"/>
      <c r="Z650" s="204"/>
      <c r="AA650" s="204"/>
      <c r="AB650" s="204"/>
      <c r="AC650" s="203"/>
      <c r="AD650" s="204"/>
      <c r="AE650" s="204"/>
      <c r="AF650" s="204"/>
      <c r="AG650" s="204"/>
      <c r="AH650" s="204"/>
      <c r="AI650" s="204"/>
      <c r="AJ650" s="204"/>
      <c r="AK650" s="204"/>
      <c r="AL650" s="204"/>
      <c r="AM650" s="204"/>
      <c r="AN650" s="204"/>
      <c r="AO650" s="204"/>
      <c r="AP650" s="204"/>
      <c r="AQ650" s="203"/>
      <c r="AR650" s="203"/>
      <c r="AS650" s="204"/>
      <c r="AT650" s="204"/>
      <c r="AU650" s="207" t="s">
        <v>429</v>
      </c>
      <c r="AV650" s="208" t="s">
        <v>152</v>
      </c>
      <c r="AW650" s="30" t="s">
        <v>1227</v>
      </c>
      <c r="AX650" s="30" t="s">
        <v>1228</v>
      </c>
    </row>
    <row r="651" spans="1:51" hidden="1" outlineLevel="4" x14ac:dyDescent="0.2">
      <c r="A651" s="66">
        <v>4</v>
      </c>
      <c r="B651" s="66">
        <v>2</v>
      </c>
      <c r="C651" s="66">
        <v>0</v>
      </c>
      <c r="D651" s="66">
        <v>0</v>
      </c>
      <c r="E651" s="56" t="s">
        <v>774</v>
      </c>
      <c r="F651" s="255" t="str">
        <f t="shared" si="21"/>
        <v>4.2.0.0.102</v>
      </c>
      <c r="G651" s="94"/>
      <c r="H651" s="94"/>
      <c r="I651" s="94"/>
      <c r="J651" s="92" t="str">
        <f>IFERROR(LOOKUP("X",M651:AT651,M$1:AT$1),"--")</f>
        <v>E-STG</v>
      </c>
      <c r="K651" s="92" t="s">
        <v>1433</v>
      </c>
      <c r="L651" s="124" t="s">
        <v>1434</v>
      </c>
      <c r="O651" s="70" t="s">
        <v>123</v>
      </c>
      <c r="AU651" s="64" t="s">
        <v>1435</v>
      </c>
      <c r="AV651" s="2" t="s">
        <v>1436</v>
      </c>
      <c r="AW651" s="30" t="s">
        <v>1227</v>
      </c>
      <c r="AX651" s="30" t="s">
        <v>1228</v>
      </c>
      <c r="AY651" s="1" t="s">
        <v>123</v>
      </c>
    </row>
    <row r="652" spans="1:51" ht="11.25" hidden="1" customHeight="1" outlineLevel="5" x14ac:dyDescent="0.2">
      <c r="A652" s="201"/>
      <c r="B652" s="201"/>
      <c r="C652" s="201"/>
      <c r="D652" s="201"/>
      <c r="E652" s="201"/>
      <c r="F652" s="256"/>
      <c r="G652" s="193" t="s">
        <v>412</v>
      </c>
      <c r="H652" s="196" t="s">
        <v>138</v>
      </c>
      <c r="I652" s="193" t="str">
        <f>F651&amp;"."&amp;Table2[[#This Row],[Deliverable Type]]&amp;"."&amp;Table2[[#This Row],[Deliverable ID]]</f>
        <v>4.2.0.0.102.DR.001</v>
      </c>
      <c r="J652" s="194" t="str">
        <f>J651</f>
        <v>E-STG</v>
      </c>
      <c r="K652" s="206" t="s">
        <v>520</v>
      </c>
      <c r="L652" s="213" t="s">
        <v>521</v>
      </c>
      <c r="M652" s="203"/>
      <c r="N652" s="204"/>
      <c r="O652" s="204"/>
      <c r="P652" s="204"/>
      <c r="Q652" s="204"/>
      <c r="R652" s="204"/>
      <c r="S652" s="204"/>
      <c r="T652" s="204"/>
      <c r="U652" s="204"/>
      <c r="V652" s="204"/>
      <c r="W652" s="204"/>
      <c r="X652" s="204"/>
      <c r="Y652" s="204"/>
      <c r="Z652" s="204"/>
      <c r="AA652" s="204"/>
      <c r="AB652" s="204"/>
      <c r="AC652" s="203"/>
      <c r="AD652" s="204"/>
      <c r="AE652" s="204"/>
      <c r="AF652" s="204"/>
      <c r="AG652" s="204"/>
      <c r="AH652" s="204"/>
      <c r="AI652" s="204"/>
      <c r="AJ652" s="204"/>
      <c r="AK652" s="204"/>
      <c r="AL652" s="204"/>
      <c r="AM652" s="204"/>
      <c r="AN652" s="204"/>
      <c r="AO652" s="204"/>
      <c r="AP652" s="204"/>
      <c r="AQ652" s="203"/>
      <c r="AR652" s="203"/>
      <c r="AS652" s="204"/>
      <c r="AT652" s="204"/>
      <c r="AU652" s="207" t="s">
        <v>1040</v>
      </c>
      <c r="AV652" s="208" t="s">
        <v>1041</v>
      </c>
      <c r="AW652" s="30" t="s">
        <v>1227</v>
      </c>
      <c r="AX652" s="30" t="s">
        <v>1228</v>
      </c>
    </row>
    <row r="653" spans="1:51" ht="11.25" hidden="1" customHeight="1" outlineLevel="5" x14ac:dyDescent="0.2">
      <c r="A653" s="201"/>
      <c r="B653" s="201"/>
      <c r="C653" s="201"/>
      <c r="D653" s="201"/>
      <c r="E653" s="201"/>
      <c r="F653" s="256"/>
      <c r="G653" s="193" t="s">
        <v>412</v>
      </c>
      <c r="H653" s="196" t="s">
        <v>229</v>
      </c>
      <c r="I653" s="193" t="str">
        <f>F651&amp;"."&amp;Table2[[#This Row],[Deliverable Type]]&amp;"."&amp;Table2[[#This Row],[Deliverable ID]]</f>
        <v>4.2.0.0.102.DR.002</v>
      </c>
      <c r="J653" s="194" t="str">
        <f>J652</f>
        <v>E-STG</v>
      </c>
      <c r="K653" s="206" t="s">
        <v>1042</v>
      </c>
      <c r="L653" s="213" t="s">
        <v>1043</v>
      </c>
      <c r="M653" s="203"/>
      <c r="N653" s="204"/>
      <c r="O653" s="204"/>
      <c r="P653" s="204"/>
      <c r="Q653" s="204"/>
      <c r="R653" s="204"/>
      <c r="S653" s="204"/>
      <c r="T653" s="204"/>
      <c r="U653" s="204"/>
      <c r="V653" s="204"/>
      <c r="W653" s="204"/>
      <c r="X653" s="204"/>
      <c r="Y653" s="204"/>
      <c r="Z653" s="204"/>
      <c r="AA653" s="204"/>
      <c r="AB653" s="204"/>
      <c r="AC653" s="203"/>
      <c r="AD653" s="204"/>
      <c r="AE653" s="204"/>
      <c r="AF653" s="204"/>
      <c r="AG653" s="204"/>
      <c r="AH653" s="204"/>
      <c r="AI653" s="204"/>
      <c r="AJ653" s="204"/>
      <c r="AK653" s="204"/>
      <c r="AL653" s="204"/>
      <c r="AM653" s="204"/>
      <c r="AN653" s="204"/>
      <c r="AO653" s="204"/>
      <c r="AP653" s="204"/>
      <c r="AQ653" s="203"/>
      <c r="AR653" s="203"/>
      <c r="AS653" s="204"/>
      <c r="AT653" s="204"/>
      <c r="AU653" s="207" t="s">
        <v>1040</v>
      </c>
      <c r="AV653" s="208" t="s">
        <v>1041</v>
      </c>
      <c r="AW653" s="30" t="s">
        <v>1227</v>
      </c>
      <c r="AX653" s="30" t="s">
        <v>1228</v>
      </c>
    </row>
    <row r="654" spans="1:51" ht="11.25" hidden="1" customHeight="1" outlineLevel="5" x14ac:dyDescent="0.2">
      <c r="A654" s="201"/>
      <c r="B654" s="201"/>
      <c r="C654" s="201"/>
      <c r="D654" s="201"/>
      <c r="E654" s="201"/>
      <c r="F654" s="256"/>
      <c r="G654" s="193" t="s">
        <v>412</v>
      </c>
      <c r="H654" s="196" t="s">
        <v>231</v>
      </c>
      <c r="I654" s="193" t="str">
        <f>F651&amp;"."&amp;Table2[[#This Row],[Deliverable Type]]&amp;"."&amp;Table2[[#This Row],[Deliverable ID]]</f>
        <v>4.2.0.0.102.DR.003</v>
      </c>
      <c r="J654" s="194" t="str">
        <f>J653</f>
        <v>E-STG</v>
      </c>
      <c r="K654" s="206" t="s">
        <v>1044</v>
      </c>
      <c r="L654" s="213" t="s">
        <v>1045</v>
      </c>
      <c r="M654" s="203"/>
      <c r="N654" s="204"/>
      <c r="O654" s="204"/>
      <c r="P654" s="204"/>
      <c r="Q654" s="204"/>
      <c r="R654" s="204"/>
      <c r="S654" s="204"/>
      <c r="T654" s="204"/>
      <c r="U654" s="204"/>
      <c r="V654" s="204"/>
      <c r="W654" s="204"/>
      <c r="X654" s="204"/>
      <c r="Y654" s="204"/>
      <c r="Z654" s="204"/>
      <c r="AA654" s="204"/>
      <c r="AB654" s="204"/>
      <c r="AC654" s="203"/>
      <c r="AD654" s="204"/>
      <c r="AE654" s="204"/>
      <c r="AF654" s="204"/>
      <c r="AG654" s="204"/>
      <c r="AH654" s="204"/>
      <c r="AI654" s="204"/>
      <c r="AJ654" s="204"/>
      <c r="AK654" s="204"/>
      <c r="AL654" s="204"/>
      <c r="AM654" s="204"/>
      <c r="AN654" s="204"/>
      <c r="AO654" s="204"/>
      <c r="AP654" s="204"/>
      <c r="AQ654" s="203"/>
      <c r="AR654" s="203"/>
      <c r="AS654" s="204"/>
      <c r="AT654" s="204"/>
      <c r="AU654" s="207" t="s">
        <v>1040</v>
      </c>
      <c r="AV654" s="208" t="s">
        <v>1041</v>
      </c>
      <c r="AW654" s="30" t="s">
        <v>1227</v>
      </c>
      <c r="AX654" s="30" t="s">
        <v>1228</v>
      </c>
    </row>
    <row r="655" spans="1:51" hidden="1" outlineLevel="5" x14ac:dyDescent="0.2">
      <c r="A655" s="201"/>
      <c r="B655" s="201"/>
      <c r="C655" s="201"/>
      <c r="D655" s="201"/>
      <c r="E655" s="201"/>
      <c r="F655" s="256"/>
      <c r="G655" s="193" t="s">
        <v>899</v>
      </c>
      <c r="H655" s="196" t="s">
        <v>234</v>
      </c>
      <c r="I655" s="193" t="str">
        <f>F651&amp;"."&amp;Table2[[#This Row],[Deliverable Type]]&amp;"."&amp;Table2[[#This Row],[Deliverable ID]]</f>
        <v>4.2.0.0.102.DE.004</v>
      </c>
      <c r="J655" s="194" t="str">
        <f>J654</f>
        <v>E-STG</v>
      </c>
      <c r="K655" s="206" t="s">
        <v>969</v>
      </c>
      <c r="L655" s="206" t="s">
        <v>970</v>
      </c>
      <c r="M655" s="203"/>
      <c r="N655" s="204"/>
      <c r="O655" s="204"/>
      <c r="P655" s="204"/>
      <c r="Q655" s="204"/>
      <c r="R655" s="204"/>
      <c r="S655" s="204"/>
      <c r="T655" s="204"/>
      <c r="U655" s="204"/>
      <c r="V655" s="204"/>
      <c r="W655" s="204"/>
      <c r="X655" s="204"/>
      <c r="Y655" s="204"/>
      <c r="Z655" s="204"/>
      <c r="AA655" s="204"/>
      <c r="AB655" s="204"/>
      <c r="AC655" s="203"/>
      <c r="AD655" s="204"/>
      <c r="AE655" s="204"/>
      <c r="AF655" s="204"/>
      <c r="AG655" s="204"/>
      <c r="AH655" s="204"/>
      <c r="AI655" s="204"/>
      <c r="AJ655" s="204"/>
      <c r="AK655" s="204"/>
      <c r="AL655" s="204"/>
      <c r="AM655" s="204"/>
      <c r="AN655" s="204"/>
      <c r="AO655" s="204"/>
      <c r="AP655" s="204"/>
      <c r="AQ655" s="203"/>
      <c r="AR655" s="203"/>
      <c r="AS655" s="204"/>
      <c r="AT655" s="204"/>
      <c r="AU655" s="207" t="s">
        <v>902</v>
      </c>
      <c r="AV655" s="208" t="s">
        <v>903</v>
      </c>
      <c r="AW655" s="30" t="s">
        <v>1227</v>
      </c>
      <c r="AX655" s="30" t="s">
        <v>1228</v>
      </c>
    </row>
    <row r="656" spans="1:51" hidden="1" outlineLevel="4" x14ac:dyDescent="0.2">
      <c r="A656" s="66">
        <v>4</v>
      </c>
      <c r="B656" s="66">
        <v>2</v>
      </c>
      <c r="C656" s="66">
        <v>0</v>
      </c>
      <c r="D656" s="66">
        <v>0</v>
      </c>
      <c r="E656" s="56" t="s">
        <v>781</v>
      </c>
      <c r="F656" s="255" t="str">
        <f t="shared" si="21"/>
        <v>4.2.0.0.103</v>
      </c>
      <c r="G656" s="94"/>
      <c r="H656" s="94"/>
      <c r="I656" s="94"/>
      <c r="J656" s="92" t="str">
        <f>IFERROR(LOOKUP("X",M656:AT656,M$1:AT$1),"--")</f>
        <v>E-STG</v>
      </c>
      <c r="K656" s="92" t="s">
        <v>1437</v>
      </c>
      <c r="L656" s="124" t="s">
        <v>1438</v>
      </c>
      <c r="O656" s="70" t="s">
        <v>123</v>
      </c>
      <c r="AU656" s="64"/>
      <c r="AV656" s="2"/>
      <c r="AW656" s="30" t="s">
        <v>1227</v>
      </c>
      <c r="AX656" s="30" t="s">
        <v>1228</v>
      </c>
      <c r="AY656" s="1" t="s">
        <v>123</v>
      </c>
    </row>
    <row r="657" spans="1:51" hidden="1" outlineLevel="5" x14ac:dyDescent="0.2">
      <c r="A657" s="201"/>
      <c r="B657" s="201"/>
      <c r="C657" s="201"/>
      <c r="D657" s="201"/>
      <c r="E657" s="201"/>
      <c r="F657" s="256"/>
      <c r="G657" s="193" t="s">
        <v>310</v>
      </c>
      <c r="H657" s="196" t="s">
        <v>138</v>
      </c>
      <c r="I657" s="193" t="str">
        <f>F656&amp;"."&amp;Table2[[#This Row],[Deliverable Type]]&amp;"."&amp;Table2[[#This Row],[Deliverable ID]]</f>
        <v>4.2.0.0.103.M3.001</v>
      </c>
      <c r="J657" s="194" t="str">
        <f>J654</f>
        <v>E-STG</v>
      </c>
      <c r="K657" s="206" t="s">
        <v>1439</v>
      </c>
      <c r="L657" s="213" t="s">
        <v>1440</v>
      </c>
      <c r="M657" s="203"/>
      <c r="N657" s="204"/>
      <c r="O657" s="204"/>
      <c r="P657" s="204"/>
      <c r="Q657" s="204"/>
      <c r="R657" s="204"/>
      <c r="S657" s="204"/>
      <c r="T657" s="204"/>
      <c r="U657" s="204"/>
      <c r="V657" s="204"/>
      <c r="W657" s="204"/>
      <c r="X657" s="204"/>
      <c r="Y657" s="204"/>
      <c r="Z657" s="204"/>
      <c r="AA657" s="204"/>
      <c r="AB657" s="204"/>
      <c r="AC657" s="203"/>
      <c r="AD657" s="204"/>
      <c r="AE657" s="204"/>
      <c r="AF657" s="204"/>
      <c r="AG657" s="204"/>
      <c r="AH657" s="204"/>
      <c r="AI657" s="204"/>
      <c r="AJ657" s="204"/>
      <c r="AK657" s="204"/>
      <c r="AL657" s="204"/>
      <c r="AM657" s="204"/>
      <c r="AN657" s="204"/>
      <c r="AO657" s="204"/>
      <c r="AP657" s="204"/>
      <c r="AQ657" s="203"/>
      <c r="AR657" s="203"/>
      <c r="AS657" s="204"/>
      <c r="AT657" s="204"/>
      <c r="AU657" s="207" t="s">
        <v>1389</v>
      </c>
      <c r="AV657" s="208" t="s">
        <v>1390</v>
      </c>
      <c r="AW657" s="30" t="s">
        <v>1227</v>
      </c>
      <c r="AX657" s="30" t="s">
        <v>1228</v>
      </c>
    </row>
    <row r="658" spans="1:51" ht="180" hidden="1" customHeight="1" outlineLevel="4" x14ac:dyDescent="0.2">
      <c r="A658" s="66">
        <v>4</v>
      </c>
      <c r="B658" s="66">
        <v>2</v>
      </c>
      <c r="C658" s="66">
        <v>0</v>
      </c>
      <c r="D658" s="66">
        <v>0</v>
      </c>
      <c r="E658" s="56" t="s">
        <v>722</v>
      </c>
      <c r="F658" s="255" t="str">
        <f t="shared" si="21"/>
        <v>4.2.0.0.201</v>
      </c>
      <c r="G658" s="94"/>
      <c r="H658" s="94"/>
      <c r="I658" s="94"/>
      <c r="J658" s="92" t="str">
        <f>IFERROR(LOOKUP("X",M658:AT658,M$1:AT$1),"--")</f>
        <v>E-STG</v>
      </c>
      <c r="K658" s="92" t="s">
        <v>1441</v>
      </c>
      <c r="L658" s="124" t="s">
        <v>1442</v>
      </c>
      <c r="O658" s="70" t="s">
        <v>123</v>
      </c>
      <c r="AU658" s="64" t="s">
        <v>1443</v>
      </c>
      <c r="AV658" s="71" t="s">
        <v>1444</v>
      </c>
      <c r="AW658" s="31" t="s">
        <v>1231</v>
      </c>
      <c r="AX658" s="31" t="s">
        <v>1232</v>
      </c>
      <c r="AY658" s="1" t="s">
        <v>123</v>
      </c>
    </row>
    <row r="659" spans="1:51" hidden="1" outlineLevel="5" x14ac:dyDescent="0.2">
      <c r="A659" s="201"/>
      <c r="B659" s="201"/>
      <c r="C659" s="201"/>
      <c r="D659" s="201"/>
      <c r="E659" s="201"/>
      <c r="F659" s="256"/>
      <c r="G659" s="193" t="s">
        <v>547</v>
      </c>
      <c r="H659" s="196" t="s">
        <v>138</v>
      </c>
      <c r="I659" s="193" t="str">
        <f>F658&amp;"."&amp;Table2[[#This Row],[Deliverable Type]]&amp;"."&amp;Table2[[#This Row],[Deliverable ID]]</f>
        <v>4.2.0.0.201.CN.001</v>
      </c>
      <c r="J659" s="194" t="str">
        <f>J658</f>
        <v>E-STG</v>
      </c>
      <c r="K659" s="206" t="s">
        <v>1445</v>
      </c>
      <c r="L659" s="206" t="s">
        <v>1446</v>
      </c>
      <c r="M659" s="203"/>
      <c r="N659" s="204"/>
      <c r="O659" s="204"/>
      <c r="P659" s="204"/>
      <c r="Q659" s="204"/>
      <c r="R659" s="204"/>
      <c r="S659" s="204"/>
      <c r="T659" s="204"/>
      <c r="U659" s="204"/>
      <c r="V659" s="204"/>
      <c r="W659" s="204"/>
      <c r="X659" s="204"/>
      <c r="Y659" s="204"/>
      <c r="Z659" s="204"/>
      <c r="AA659" s="204"/>
      <c r="AB659" s="204"/>
      <c r="AC659" s="203"/>
      <c r="AD659" s="204"/>
      <c r="AE659" s="204"/>
      <c r="AF659" s="204"/>
      <c r="AG659" s="204"/>
      <c r="AH659" s="204"/>
      <c r="AI659" s="204"/>
      <c r="AJ659" s="204"/>
      <c r="AK659" s="204"/>
      <c r="AL659" s="204"/>
      <c r="AM659" s="204"/>
      <c r="AN659" s="204"/>
      <c r="AO659" s="204"/>
      <c r="AP659" s="204"/>
      <c r="AQ659" s="203"/>
      <c r="AR659" s="203"/>
      <c r="AS659" s="204"/>
      <c r="AT659" s="204"/>
      <c r="AU659" s="207" t="s">
        <v>151</v>
      </c>
      <c r="AV659" s="208" t="s">
        <v>152</v>
      </c>
      <c r="AW659" s="31" t="s">
        <v>1231</v>
      </c>
      <c r="AX659" s="31" t="s">
        <v>1232</v>
      </c>
    </row>
    <row r="660" spans="1:51" ht="20.399999999999999" hidden="1" outlineLevel="5" x14ac:dyDescent="0.2">
      <c r="A660" s="201"/>
      <c r="B660" s="201"/>
      <c r="C660" s="201"/>
      <c r="D660" s="201"/>
      <c r="E660" s="201"/>
      <c r="F660" s="256"/>
      <c r="G660" s="193" t="s">
        <v>412</v>
      </c>
      <c r="H660" s="196" t="s">
        <v>229</v>
      </c>
      <c r="I660" s="193" t="str">
        <f>F658&amp;"."&amp;Table2[[#This Row],[Deliverable Type]]&amp;"."&amp;Table2[[#This Row],[Deliverable ID]]</f>
        <v>4.2.0.0.201.DR.002</v>
      </c>
      <c r="J660" s="194" t="str">
        <f t="shared" ref="J660" si="25">J658</f>
        <v>E-STG</v>
      </c>
      <c r="K660" s="206" t="s">
        <v>1447</v>
      </c>
      <c r="L660" s="211" t="s">
        <v>1448</v>
      </c>
      <c r="M660" s="203"/>
      <c r="N660" s="204"/>
      <c r="O660" s="204"/>
      <c r="P660" s="204"/>
      <c r="Q660" s="204"/>
      <c r="R660" s="204"/>
      <c r="S660" s="204"/>
      <c r="T660" s="204"/>
      <c r="U660" s="204"/>
      <c r="V660" s="204"/>
      <c r="W660" s="204"/>
      <c r="X660" s="204"/>
      <c r="Y660" s="204"/>
      <c r="Z660" s="204"/>
      <c r="AA660" s="204"/>
      <c r="AB660" s="204"/>
      <c r="AC660" s="203"/>
      <c r="AD660" s="204"/>
      <c r="AE660" s="204"/>
      <c r="AF660" s="204"/>
      <c r="AG660" s="204"/>
      <c r="AH660" s="204"/>
      <c r="AI660" s="204"/>
      <c r="AJ660" s="204"/>
      <c r="AK660" s="204"/>
      <c r="AL660" s="204"/>
      <c r="AM660" s="204"/>
      <c r="AN660" s="204"/>
      <c r="AO660" s="204"/>
      <c r="AP660" s="204"/>
      <c r="AQ660" s="203"/>
      <c r="AR660" s="203"/>
      <c r="AS660" s="204"/>
      <c r="AT660" s="204"/>
      <c r="AU660" s="207" t="s">
        <v>1375</v>
      </c>
      <c r="AV660" s="208" t="s">
        <v>1376</v>
      </c>
      <c r="AW660" s="31" t="s">
        <v>1231</v>
      </c>
      <c r="AX660" s="31" t="s">
        <v>1232</v>
      </c>
    </row>
    <row r="661" spans="1:51" ht="11.25" hidden="1" customHeight="1" outlineLevel="5" x14ac:dyDescent="0.2">
      <c r="A661" s="201"/>
      <c r="B661" s="201"/>
      <c r="C661" s="201"/>
      <c r="D661" s="201"/>
      <c r="E661" s="201"/>
      <c r="F661" s="256"/>
      <c r="G661" s="193" t="s">
        <v>412</v>
      </c>
      <c r="H661" s="196" t="s">
        <v>231</v>
      </c>
      <c r="I661" s="193" t="str">
        <f>F658&amp;"."&amp;Table2[[#This Row],[Deliverable Type]]&amp;"."&amp;Table2[[#This Row],[Deliverable ID]]</f>
        <v>4.2.0.0.201.DR.003</v>
      </c>
      <c r="J661" s="194" t="str">
        <f>J660</f>
        <v>E-STG</v>
      </c>
      <c r="K661" s="206" t="s">
        <v>1044</v>
      </c>
      <c r="L661" s="213" t="s">
        <v>1045</v>
      </c>
      <c r="M661" s="203"/>
      <c r="N661" s="204"/>
      <c r="O661" s="204"/>
      <c r="P661" s="204"/>
      <c r="Q661" s="204"/>
      <c r="R661" s="204"/>
      <c r="S661" s="204"/>
      <c r="T661" s="204"/>
      <c r="U661" s="204"/>
      <c r="V661" s="204"/>
      <c r="W661" s="204"/>
      <c r="X661" s="204"/>
      <c r="Y661" s="204"/>
      <c r="Z661" s="204"/>
      <c r="AA661" s="204"/>
      <c r="AB661" s="204"/>
      <c r="AC661" s="203"/>
      <c r="AD661" s="204"/>
      <c r="AE661" s="204"/>
      <c r="AF661" s="204"/>
      <c r="AG661" s="204"/>
      <c r="AH661" s="204"/>
      <c r="AI661" s="204"/>
      <c r="AJ661" s="204"/>
      <c r="AK661" s="204"/>
      <c r="AL661" s="204"/>
      <c r="AM661" s="204"/>
      <c r="AN661" s="204"/>
      <c r="AO661" s="204"/>
      <c r="AP661" s="204"/>
      <c r="AQ661" s="203"/>
      <c r="AR661" s="203"/>
      <c r="AS661" s="204"/>
      <c r="AT661" s="204"/>
      <c r="AU661" s="207" t="s">
        <v>1040</v>
      </c>
      <c r="AV661" s="208" t="s">
        <v>1041</v>
      </c>
      <c r="AW661" s="31" t="s">
        <v>1231</v>
      </c>
      <c r="AX661" s="31" t="s">
        <v>1232</v>
      </c>
    </row>
    <row r="662" spans="1:51" hidden="1" outlineLevel="5" x14ac:dyDescent="0.2">
      <c r="A662" s="201"/>
      <c r="B662" s="201"/>
      <c r="C662" s="201"/>
      <c r="D662" s="201"/>
      <c r="E662" s="201"/>
      <c r="F662" s="256"/>
      <c r="G662" s="193" t="s">
        <v>202</v>
      </c>
      <c r="H662" s="196" t="s">
        <v>234</v>
      </c>
      <c r="I662" s="193" t="str">
        <f>F658&amp;"."&amp;Table2[[#This Row],[Deliverable Type]]&amp;"."&amp;Table2[[#This Row],[Deliverable ID]]</f>
        <v>4.2.0.0.201.SN.004</v>
      </c>
      <c r="J662" s="194" t="str">
        <f>+J658</f>
        <v>E-STG</v>
      </c>
      <c r="K662" s="206" t="s">
        <v>1381</v>
      </c>
      <c r="L662" s="213" t="s">
        <v>1382</v>
      </c>
      <c r="M662" s="203"/>
      <c r="N662" s="204"/>
      <c r="O662" s="204"/>
      <c r="P662" s="204"/>
      <c r="Q662" s="204"/>
      <c r="R662" s="204"/>
      <c r="S662" s="204"/>
      <c r="T662" s="204"/>
      <c r="U662" s="204"/>
      <c r="V662" s="204"/>
      <c r="W662" s="204"/>
      <c r="X662" s="204"/>
      <c r="Y662" s="204"/>
      <c r="Z662" s="204"/>
      <c r="AA662" s="204"/>
      <c r="AB662" s="204"/>
      <c r="AC662" s="203"/>
      <c r="AD662" s="204"/>
      <c r="AE662" s="204"/>
      <c r="AF662" s="204"/>
      <c r="AG662" s="204"/>
      <c r="AH662" s="204"/>
      <c r="AI662" s="204"/>
      <c r="AJ662" s="204"/>
      <c r="AK662" s="204"/>
      <c r="AL662" s="204"/>
      <c r="AM662" s="204"/>
      <c r="AN662" s="204"/>
      <c r="AO662" s="204"/>
      <c r="AP662" s="204"/>
      <c r="AQ662" s="203"/>
      <c r="AR662" s="203"/>
      <c r="AS662" s="204"/>
      <c r="AT662" s="204"/>
      <c r="AU662" s="207" t="s">
        <v>910</v>
      </c>
      <c r="AV662" s="208" t="s">
        <v>1360</v>
      </c>
      <c r="AW662" s="31" t="s">
        <v>1231</v>
      </c>
      <c r="AX662" s="31" t="s">
        <v>1232</v>
      </c>
    </row>
    <row r="663" spans="1:51" ht="20.399999999999999" hidden="1" outlineLevel="4" x14ac:dyDescent="0.2">
      <c r="A663" s="66">
        <v>4</v>
      </c>
      <c r="B663" s="66">
        <v>2</v>
      </c>
      <c r="C663" s="66">
        <v>0</v>
      </c>
      <c r="D663" s="66">
        <v>0</v>
      </c>
      <c r="E663" s="56" t="s">
        <v>714</v>
      </c>
      <c r="F663" s="255" t="str">
        <f t="shared" si="21"/>
        <v>4.2.0.0.301</v>
      </c>
      <c r="G663" s="94"/>
      <c r="H663" s="94"/>
      <c r="I663" s="94"/>
      <c r="J663" s="92" t="str">
        <f>IFERROR(LOOKUP("X",M663:AT663,M$1:AT$1),"--")</f>
        <v>W-PMA</v>
      </c>
      <c r="K663" s="92" t="s">
        <v>1449</v>
      </c>
      <c r="L663" s="124" t="s">
        <v>1450</v>
      </c>
      <c r="O663" s="70"/>
      <c r="AE663" s="70" t="s">
        <v>123</v>
      </c>
      <c r="AU663" s="64" t="s">
        <v>1451</v>
      </c>
      <c r="AV663" s="71" t="s">
        <v>1452</v>
      </c>
      <c r="AW663" s="32" t="s">
        <v>1235</v>
      </c>
      <c r="AX663" s="32" t="s">
        <v>1236</v>
      </c>
      <c r="AY663" s="1" t="s">
        <v>123</v>
      </c>
    </row>
    <row r="664" spans="1:51" hidden="1" outlineLevel="5" x14ac:dyDescent="0.2">
      <c r="A664" s="201"/>
      <c r="B664" s="201"/>
      <c r="C664" s="201"/>
      <c r="D664" s="201"/>
      <c r="E664" s="201"/>
      <c r="F664" s="256"/>
      <c r="G664" s="193" t="s">
        <v>412</v>
      </c>
      <c r="H664" s="196" t="s">
        <v>138</v>
      </c>
      <c r="I664" s="193" t="str">
        <f>F663&amp;"."&amp;Table2[[#This Row],[Deliverable Type]]&amp;"."&amp;Table2[[#This Row],[Deliverable ID]]</f>
        <v>4.2.0.0.301.DR.001</v>
      </c>
      <c r="J664" s="194" t="str">
        <f>J663</f>
        <v>W-PMA</v>
      </c>
      <c r="K664" s="206" t="s">
        <v>1453</v>
      </c>
      <c r="L664" s="206" t="s">
        <v>1454</v>
      </c>
      <c r="M664" s="203"/>
      <c r="N664" s="204"/>
      <c r="O664" s="204"/>
      <c r="P664" s="204"/>
      <c r="Q664" s="204"/>
      <c r="R664" s="204"/>
      <c r="S664" s="204"/>
      <c r="T664" s="204"/>
      <c r="U664" s="204"/>
      <c r="V664" s="204"/>
      <c r="W664" s="204"/>
      <c r="X664" s="204"/>
      <c r="Y664" s="204"/>
      <c r="Z664" s="204"/>
      <c r="AA664" s="204"/>
      <c r="AB664" s="204"/>
      <c r="AC664" s="203"/>
      <c r="AD664" s="204"/>
      <c r="AE664" s="204"/>
      <c r="AF664" s="204"/>
      <c r="AG664" s="204"/>
      <c r="AH664" s="204"/>
      <c r="AI664" s="204"/>
      <c r="AJ664" s="204"/>
      <c r="AK664" s="204"/>
      <c r="AL664" s="204"/>
      <c r="AM664" s="204"/>
      <c r="AN664" s="204"/>
      <c r="AO664" s="204"/>
      <c r="AP664" s="204"/>
      <c r="AQ664" s="203"/>
      <c r="AR664" s="203"/>
      <c r="AS664" s="204"/>
      <c r="AT664" s="204"/>
      <c r="AU664" s="207" t="s">
        <v>1455</v>
      </c>
      <c r="AV664" s="208" t="s">
        <v>1456</v>
      </c>
      <c r="AW664" s="32" t="s">
        <v>1235</v>
      </c>
      <c r="AX664" s="32" t="s">
        <v>1236</v>
      </c>
    </row>
    <row r="665" spans="1:51" ht="61.2" hidden="1" outlineLevel="4" x14ac:dyDescent="0.2">
      <c r="A665" s="66">
        <v>4</v>
      </c>
      <c r="B665" s="66">
        <v>2</v>
      </c>
      <c r="C665" s="66">
        <v>0</v>
      </c>
      <c r="D665" s="66">
        <v>0</v>
      </c>
      <c r="E665" s="56" t="s">
        <v>719</v>
      </c>
      <c r="F665" s="255" t="str">
        <f t="shared" si="21"/>
        <v>4.2.0.0.302</v>
      </c>
      <c r="G665" s="94"/>
      <c r="H665" s="94"/>
      <c r="I665" s="94"/>
      <c r="J665" s="92" t="str">
        <f>IFERROR(LOOKUP("X",M665:AT665,M$1:AT$1),"--")</f>
        <v>E-STG</v>
      </c>
      <c r="K665" s="92" t="s">
        <v>1457</v>
      </c>
      <c r="L665" s="124" t="s">
        <v>1458</v>
      </c>
      <c r="O665" s="70" t="s">
        <v>123</v>
      </c>
      <c r="AU665" s="64" t="s">
        <v>1459</v>
      </c>
      <c r="AV665" s="2" t="s">
        <v>1460</v>
      </c>
      <c r="AW665" s="32" t="s">
        <v>1235</v>
      </c>
      <c r="AX665" s="32" t="s">
        <v>1236</v>
      </c>
    </row>
    <row r="666" spans="1:51" ht="51" hidden="1" outlineLevel="4" x14ac:dyDescent="0.2">
      <c r="A666" s="66">
        <v>4</v>
      </c>
      <c r="B666" s="66">
        <v>2</v>
      </c>
      <c r="C666" s="66">
        <v>0</v>
      </c>
      <c r="D666" s="66">
        <v>0</v>
      </c>
      <c r="E666" s="56" t="s">
        <v>971</v>
      </c>
      <c r="F666" s="255" t="str">
        <f t="shared" si="21"/>
        <v>4.2.0.0.303</v>
      </c>
      <c r="G666" s="94"/>
      <c r="H666" s="94"/>
      <c r="I666" s="94"/>
      <c r="J666" s="92" t="str">
        <f>IFERROR(LOOKUP("X",M666:AT666,M$1:AT$1),"--")</f>
        <v>E-STG</v>
      </c>
      <c r="K666" s="92" t="s">
        <v>1461</v>
      </c>
      <c r="L666" s="124" t="s">
        <v>1462</v>
      </c>
      <c r="O666" s="70" t="s">
        <v>123</v>
      </c>
      <c r="AU666" s="64" t="s">
        <v>1463</v>
      </c>
      <c r="AV666" s="2" t="s">
        <v>1464</v>
      </c>
      <c r="AW666" s="32" t="s">
        <v>1235</v>
      </c>
      <c r="AX666" s="32" t="s">
        <v>1236</v>
      </c>
    </row>
    <row r="667" spans="1:51" ht="40.799999999999997" hidden="1" outlineLevel="4" x14ac:dyDescent="0.2">
      <c r="A667" s="66">
        <v>4</v>
      </c>
      <c r="B667" s="66">
        <v>2</v>
      </c>
      <c r="C667" s="66">
        <v>0</v>
      </c>
      <c r="D667" s="66">
        <v>0</v>
      </c>
      <c r="E667" s="56" t="s">
        <v>1465</v>
      </c>
      <c r="F667" s="255" t="str">
        <f t="shared" si="21"/>
        <v>4.2.0.0.304</v>
      </c>
      <c r="G667" s="94"/>
      <c r="H667" s="94"/>
      <c r="I667" s="94"/>
      <c r="J667" s="92" t="str">
        <f>IFERROR(LOOKUP("X",M667:AT667,M$1:AT$1),"--")</f>
        <v>E-STG</v>
      </c>
      <c r="K667" s="95" t="s">
        <v>1466</v>
      </c>
      <c r="L667" s="134" t="s">
        <v>1467</v>
      </c>
      <c r="O667" s="70" t="s">
        <v>123</v>
      </c>
      <c r="AU667" s="64" t="s">
        <v>1468</v>
      </c>
      <c r="AV667" s="2" t="s">
        <v>1469</v>
      </c>
      <c r="AW667" s="32" t="s">
        <v>1235</v>
      </c>
      <c r="AX667" s="32" t="s">
        <v>1236</v>
      </c>
    </row>
    <row r="668" spans="1:51" ht="30.6" hidden="1" outlineLevel="4" x14ac:dyDescent="0.2">
      <c r="A668" s="66">
        <v>4</v>
      </c>
      <c r="B668" s="66">
        <v>2</v>
      </c>
      <c r="C668" s="66">
        <v>0</v>
      </c>
      <c r="D668" s="66">
        <v>0</v>
      </c>
      <c r="E668" s="56" t="s">
        <v>1470</v>
      </c>
      <c r="F668" s="255" t="str">
        <f t="shared" si="21"/>
        <v>4.2.0.0.305</v>
      </c>
      <c r="G668" s="94"/>
      <c r="H668" s="94"/>
      <c r="I668" s="94"/>
      <c r="J668" s="92" t="str">
        <f>IFERROR(LOOKUP("X",M668:AT668,M$1:AT$1),"--")</f>
        <v>E-STG</v>
      </c>
      <c r="K668" s="95" t="s">
        <v>1471</v>
      </c>
      <c r="L668" s="124" t="s">
        <v>1472</v>
      </c>
      <c r="O668" s="70" t="s">
        <v>123</v>
      </c>
      <c r="AU668" s="64" t="s">
        <v>1473</v>
      </c>
      <c r="AV668" s="2" t="s">
        <v>1474</v>
      </c>
      <c r="AW668" s="32" t="s">
        <v>1235</v>
      </c>
      <c r="AX668" s="32" t="s">
        <v>1236</v>
      </c>
    </row>
    <row r="669" spans="1:51" ht="40.799999999999997" hidden="1" outlineLevel="4" x14ac:dyDescent="0.2">
      <c r="A669" s="66">
        <v>4</v>
      </c>
      <c r="B669" s="66">
        <v>2</v>
      </c>
      <c r="C669" s="66">
        <v>0</v>
      </c>
      <c r="D669" s="66">
        <v>0</v>
      </c>
      <c r="E669" s="56" t="s">
        <v>1475</v>
      </c>
      <c r="F669" s="255" t="str">
        <f t="shared" si="21"/>
        <v>4.2.0.0.306</v>
      </c>
      <c r="G669" s="94"/>
      <c r="H669" s="94"/>
      <c r="I669" s="94"/>
      <c r="J669" s="92" t="str">
        <f>IFERROR(LOOKUP("X",M669:AT669,M$1:AT$1),"--")</f>
        <v>E-STG</v>
      </c>
      <c r="K669" s="92" t="s">
        <v>1476</v>
      </c>
      <c r="L669" s="124" t="s">
        <v>1477</v>
      </c>
      <c r="O669" s="70" t="s">
        <v>123</v>
      </c>
      <c r="AU669" s="64" t="s">
        <v>1478</v>
      </c>
      <c r="AV669" s="71" t="s">
        <v>1479</v>
      </c>
      <c r="AW669" s="32" t="s">
        <v>1235</v>
      </c>
      <c r="AX669" s="32" t="s">
        <v>1236</v>
      </c>
      <c r="AY669" s="1" t="s">
        <v>123</v>
      </c>
    </row>
    <row r="670" spans="1:51" hidden="1" outlineLevel="5" x14ac:dyDescent="0.2">
      <c r="A670" s="201"/>
      <c r="B670" s="201"/>
      <c r="C670" s="201"/>
      <c r="D670" s="201"/>
      <c r="E670" s="201"/>
      <c r="F670" s="256"/>
      <c r="G670" s="193" t="s">
        <v>310</v>
      </c>
      <c r="H670" s="196" t="s">
        <v>138</v>
      </c>
      <c r="I670" s="193" t="str">
        <f>F669&amp;"."&amp;Table2[[#This Row],[Deliverable Type]]&amp;"."&amp;Table2[[#This Row],[Deliverable ID]]</f>
        <v>4.2.0.0.306.M3.001</v>
      </c>
      <c r="J670" s="194" t="str">
        <f>J667</f>
        <v>E-STG</v>
      </c>
      <c r="K670" s="206" t="s">
        <v>1387</v>
      </c>
      <c r="L670" s="213" t="s">
        <v>1388</v>
      </c>
      <c r="M670" s="203"/>
      <c r="N670" s="204"/>
      <c r="O670" s="204"/>
      <c r="P670" s="204"/>
      <c r="Q670" s="204"/>
      <c r="R670" s="204"/>
      <c r="S670" s="204"/>
      <c r="T670" s="204"/>
      <c r="U670" s="204"/>
      <c r="V670" s="204"/>
      <c r="W670" s="204"/>
      <c r="X670" s="204"/>
      <c r="Y670" s="204"/>
      <c r="Z670" s="204"/>
      <c r="AA670" s="204"/>
      <c r="AB670" s="204"/>
      <c r="AC670" s="203"/>
      <c r="AD670" s="204"/>
      <c r="AE670" s="204"/>
      <c r="AF670" s="204"/>
      <c r="AG670" s="204"/>
      <c r="AH670" s="204"/>
      <c r="AI670" s="204"/>
      <c r="AJ670" s="204"/>
      <c r="AK670" s="204"/>
      <c r="AL670" s="204"/>
      <c r="AM670" s="204"/>
      <c r="AN670" s="204"/>
      <c r="AO670" s="204"/>
      <c r="AP670" s="204"/>
      <c r="AQ670" s="203"/>
      <c r="AR670" s="203"/>
      <c r="AS670" s="204"/>
      <c r="AT670" s="204"/>
      <c r="AU670" s="207" t="s">
        <v>1389</v>
      </c>
      <c r="AV670" s="208" t="s">
        <v>1390</v>
      </c>
      <c r="AW670" s="32" t="s">
        <v>1235</v>
      </c>
      <c r="AX670" s="32" t="s">
        <v>1236</v>
      </c>
    </row>
    <row r="671" spans="1:51" ht="20.399999999999999" hidden="1" outlineLevel="5" x14ac:dyDescent="0.2">
      <c r="A671" s="201"/>
      <c r="B671" s="201"/>
      <c r="C671" s="201"/>
      <c r="D671" s="201"/>
      <c r="E671" s="201"/>
      <c r="F671" s="256"/>
      <c r="G671" s="193" t="s">
        <v>412</v>
      </c>
      <c r="H671" s="196" t="s">
        <v>229</v>
      </c>
      <c r="I671" s="193" t="str">
        <f>F669&amp;"."&amp;Table2[[#This Row],[Deliverable Type]]&amp;"."&amp;Table2[[#This Row],[Deliverable ID]]</f>
        <v>4.2.0.0.306.DR.002</v>
      </c>
      <c r="J671" s="194" t="str">
        <f>J670</f>
        <v>E-STG</v>
      </c>
      <c r="K671" s="206" t="s">
        <v>1447</v>
      </c>
      <c r="L671" s="211" t="s">
        <v>1448</v>
      </c>
      <c r="M671" s="203"/>
      <c r="N671" s="204"/>
      <c r="O671" s="204"/>
      <c r="P671" s="204"/>
      <c r="Q671" s="204"/>
      <c r="R671" s="204"/>
      <c r="S671" s="204"/>
      <c r="T671" s="204"/>
      <c r="U671" s="204"/>
      <c r="V671" s="204"/>
      <c r="W671" s="204"/>
      <c r="X671" s="204"/>
      <c r="Y671" s="204"/>
      <c r="Z671" s="204"/>
      <c r="AA671" s="204"/>
      <c r="AB671" s="204"/>
      <c r="AC671" s="203"/>
      <c r="AD671" s="204"/>
      <c r="AE671" s="204"/>
      <c r="AF671" s="204"/>
      <c r="AG671" s="204"/>
      <c r="AH671" s="204"/>
      <c r="AI671" s="204"/>
      <c r="AJ671" s="204"/>
      <c r="AK671" s="204"/>
      <c r="AL671" s="204"/>
      <c r="AM671" s="204"/>
      <c r="AN671" s="204"/>
      <c r="AO671" s="204"/>
      <c r="AP671" s="204"/>
      <c r="AQ671" s="203"/>
      <c r="AR671" s="203"/>
      <c r="AS671" s="204"/>
      <c r="AT671" s="204"/>
      <c r="AU671" s="207" t="s">
        <v>1393</v>
      </c>
      <c r="AV671" s="208" t="s">
        <v>1394</v>
      </c>
      <c r="AW671" s="32" t="s">
        <v>1235</v>
      </c>
      <c r="AX671" s="32" t="s">
        <v>1236</v>
      </c>
    </row>
    <row r="672" spans="1:51" ht="11.25" hidden="1" customHeight="1" outlineLevel="5" x14ac:dyDescent="0.2">
      <c r="A672" s="201"/>
      <c r="B672" s="201"/>
      <c r="C672" s="201"/>
      <c r="D672" s="201"/>
      <c r="E672" s="201"/>
      <c r="F672" s="256"/>
      <c r="G672" s="193" t="s">
        <v>412</v>
      </c>
      <c r="H672" s="196" t="s">
        <v>231</v>
      </c>
      <c r="I672" s="193" t="str">
        <f>F669&amp;"."&amp;Table2[[#This Row],[Deliverable Type]]&amp;"."&amp;Table2[[#This Row],[Deliverable ID]]</f>
        <v>4.2.0.0.306.DR.003</v>
      </c>
      <c r="J672" s="194" t="str">
        <f>J671</f>
        <v>E-STG</v>
      </c>
      <c r="K672" s="206" t="s">
        <v>1044</v>
      </c>
      <c r="L672" s="213" t="s">
        <v>1045</v>
      </c>
      <c r="M672" s="203"/>
      <c r="N672" s="204"/>
      <c r="O672" s="204"/>
      <c r="P672" s="204"/>
      <c r="Q672" s="204"/>
      <c r="R672" s="204"/>
      <c r="S672" s="204"/>
      <c r="T672" s="204"/>
      <c r="U672" s="204"/>
      <c r="V672" s="204"/>
      <c r="W672" s="204"/>
      <c r="X672" s="204"/>
      <c r="Y672" s="204"/>
      <c r="Z672" s="204"/>
      <c r="AA672" s="204"/>
      <c r="AB672" s="204"/>
      <c r="AC672" s="203"/>
      <c r="AD672" s="204"/>
      <c r="AE672" s="204"/>
      <c r="AF672" s="204"/>
      <c r="AG672" s="204"/>
      <c r="AH672" s="204"/>
      <c r="AI672" s="204"/>
      <c r="AJ672" s="204"/>
      <c r="AK672" s="204"/>
      <c r="AL672" s="204"/>
      <c r="AM672" s="204"/>
      <c r="AN672" s="204"/>
      <c r="AO672" s="204"/>
      <c r="AP672" s="204"/>
      <c r="AQ672" s="203"/>
      <c r="AR672" s="203"/>
      <c r="AS672" s="204"/>
      <c r="AT672" s="204"/>
      <c r="AU672" s="207" t="s">
        <v>1354</v>
      </c>
      <c r="AV672" s="208" t="s">
        <v>1355</v>
      </c>
      <c r="AW672" s="32" t="s">
        <v>1235</v>
      </c>
      <c r="AX672" s="32" t="s">
        <v>1236</v>
      </c>
    </row>
    <row r="673" spans="1:51" ht="20.399999999999999" hidden="1" outlineLevel="5" x14ac:dyDescent="0.2">
      <c r="A673" s="201"/>
      <c r="B673" s="201"/>
      <c r="C673" s="201"/>
      <c r="D673" s="201"/>
      <c r="E673" s="201"/>
      <c r="F673" s="256"/>
      <c r="G673" s="193" t="s">
        <v>899</v>
      </c>
      <c r="H673" s="196" t="s">
        <v>234</v>
      </c>
      <c r="I673" s="193" t="str">
        <f>F669&amp;"."&amp;Table2[[#This Row],[Deliverable Type]]&amp;"."&amp;Table2[[#This Row],[Deliverable ID]]</f>
        <v>4.2.0.0.306.DE.004</v>
      </c>
      <c r="J673" s="194" t="str">
        <f>+J670</f>
        <v>E-STG</v>
      </c>
      <c r="K673" s="206" t="s">
        <v>1480</v>
      </c>
      <c r="L673" s="211" t="s">
        <v>1481</v>
      </c>
      <c r="M673" s="203"/>
      <c r="N673" s="204"/>
      <c r="O673" s="204"/>
      <c r="P673" s="204"/>
      <c r="Q673" s="204"/>
      <c r="R673" s="204"/>
      <c r="S673" s="204"/>
      <c r="T673" s="204"/>
      <c r="U673" s="204"/>
      <c r="V673" s="204"/>
      <c r="W673" s="204"/>
      <c r="X673" s="204"/>
      <c r="Y673" s="204"/>
      <c r="Z673" s="204"/>
      <c r="AA673" s="204"/>
      <c r="AB673" s="204"/>
      <c r="AC673" s="203"/>
      <c r="AD673" s="204"/>
      <c r="AE673" s="204"/>
      <c r="AF673" s="204"/>
      <c r="AG673" s="204"/>
      <c r="AH673" s="204"/>
      <c r="AI673" s="204"/>
      <c r="AJ673" s="204"/>
      <c r="AK673" s="204"/>
      <c r="AL673" s="204"/>
      <c r="AM673" s="204"/>
      <c r="AN673" s="204"/>
      <c r="AO673" s="204"/>
      <c r="AP673" s="204"/>
      <c r="AQ673" s="203"/>
      <c r="AR673" s="203"/>
      <c r="AS673" s="204"/>
      <c r="AT673" s="204"/>
      <c r="AU673" s="207" t="s">
        <v>1482</v>
      </c>
      <c r="AV673" s="208" t="s">
        <v>1483</v>
      </c>
      <c r="AW673" s="32" t="s">
        <v>1235</v>
      </c>
      <c r="AX673" s="32" t="s">
        <v>1236</v>
      </c>
    </row>
    <row r="674" spans="1:51" ht="30.6" hidden="1" outlineLevel="4" x14ac:dyDescent="0.2">
      <c r="A674" s="66">
        <v>4</v>
      </c>
      <c r="B674" s="66">
        <v>2</v>
      </c>
      <c r="C674" s="66">
        <v>0</v>
      </c>
      <c r="D674" s="66">
        <v>0</v>
      </c>
      <c r="E674" s="56" t="s">
        <v>1484</v>
      </c>
      <c r="F674" s="255" t="str">
        <f t="shared" si="21"/>
        <v>4.2.0.0.307</v>
      </c>
      <c r="G674" s="94"/>
      <c r="H674" s="94"/>
      <c r="I674" s="94"/>
      <c r="J674" s="92" t="str">
        <f>IFERROR(LOOKUP("X",M674:AT674,M$1:AT$1),"--")</f>
        <v>E-STG</v>
      </c>
      <c r="K674" s="97" t="s">
        <v>1485</v>
      </c>
      <c r="L674" s="134" t="s">
        <v>1486</v>
      </c>
      <c r="M674" s="70"/>
      <c r="O674" s="70" t="s">
        <v>123</v>
      </c>
      <c r="AC674" s="70"/>
      <c r="AQ674" s="70"/>
      <c r="AR674" s="70"/>
      <c r="AU674" s="64" t="s">
        <v>1487</v>
      </c>
      <c r="AV674" s="71" t="s">
        <v>1488</v>
      </c>
      <c r="AW674" s="32" t="s">
        <v>1235</v>
      </c>
      <c r="AX674" s="32" t="s">
        <v>1236</v>
      </c>
      <c r="AY674" s="1" t="s">
        <v>123</v>
      </c>
    </row>
    <row r="675" spans="1:51" hidden="1" outlineLevel="5" x14ac:dyDescent="0.2">
      <c r="A675" s="201"/>
      <c r="B675" s="201"/>
      <c r="C675" s="201"/>
      <c r="D675" s="201"/>
      <c r="E675" s="201"/>
      <c r="F675" s="256"/>
      <c r="G675" s="193" t="s">
        <v>1306</v>
      </c>
      <c r="H675" s="196" t="s">
        <v>138</v>
      </c>
      <c r="I675" s="193" t="str">
        <f>F674&amp;"."&amp;Table2[[#This Row],[Deliverable Type]]&amp;"."&amp;Table2[[#This Row],[Deliverable ID]]</f>
        <v>4.2.0.0.307.BQ.001</v>
      </c>
      <c r="J675" s="194" t="str">
        <f t="shared" ref="J675" si="26">J674</f>
        <v>E-STG</v>
      </c>
      <c r="K675" s="206" t="s">
        <v>1489</v>
      </c>
      <c r="L675" s="210" t="s">
        <v>1490</v>
      </c>
      <c r="M675" s="203"/>
      <c r="N675" s="204"/>
      <c r="O675" s="204"/>
      <c r="P675" s="204"/>
      <c r="Q675" s="204"/>
      <c r="R675" s="204"/>
      <c r="S675" s="204"/>
      <c r="T675" s="204"/>
      <c r="U675" s="204"/>
      <c r="V675" s="204"/>
      <c r="W675" s="204"/>
      <c r="X675" s="204"/>
      <c r="Y675" s="204"/>
      <c r="Z675" s="204"/>
      <c r="AA675" s="204"/>
      <c r="AB675" s="204"/>
      <c r="AC675" s="203"/>
      <c r="AD675" s="204"/>
      <c r="AE675" s="204"/>
      <c r="AF675" s="204"/>
      <c r="AG675" s="204"/>
      <c r="AH675" s="204"/>
      <c r="AI675" s="204"/>
      <c r="AJ675" s="204"/>
      <c r="AK675" s="204"/>
      <c r="AL675" s="204"/>
      <c r="AM675" s="204"/>
      <c r="AN675" s="204"/>
      <c r="AO675" s="204"/>
      <c r="AP675" s="204"/>
      <c r="AQ675" s="203"/>
      <c r="AR675" s="203"/>
      <c r="AS675" s="204"/>
      <c r="AT675" s="204"/>
      <c r="AU675" s="207" t="s">
        <v>910</v>
      </c>
      <c r="AV675" s="208" t="s">
        <v>911</v>
      </c>
      <c r="AW675" s="32" t="s">
        <v>1235</v>
      </c>
      <c r="AX675" s="32" t="s">
        <v>1236</v>
      </c>
    </row>
    <row r="676" spans="1:51" ht="30.6" hidden="1" outlineLevel="4" x14ac:dyDescent="0.2">
      <c r="A676" s="66">
        <v>7</v>
      </c>
      <c r="B676" s="66">
        <v>2</v>
      </c>
      <c r="C676" s="66">
        <v>0</v>
      </c>
      <c r="D676" s="66">
        <v>0</v>
      </c>
      <c r="E676" s="56" t="s">
        <v>1491</v>
      </c>
      <c r="F676" s="255" t="str">
        <f t="shared" si="21"/>
        <v>7.2.0.0.308</v>
      </c>
      <c r="G676" s="94"/>
      <c r="H676" s="94"/>
      <c r="I676" s="94"/>
      <c r="J676" s="92" t="str">
        <f>IFERROR(LOOKUP("X",M676:AT676,M$1:AT$1),"--")</f>
        <v>E-STG</v>
      </c>
      <c r="K676" s="97" t="s">
        <v>1492</v>
      </c>
      <c r="L676" s="134" t="s">
        <v>1493</v>
      </c>
      <c r="M676" s="70"/>
      <c r="O676" s="70" t="s">
        <v>123</v>
      </c>
      <c r="AC676" s="70"/>
      <c r="AQ676" s="70"/>
      <c r="AR676" s="70"/>
      <c r="AU676" s="64" t="s">
        <v>1494</v>
      </c>
      <c r="AV676" s="71" t="s">
        <v>1495</v>
      </c>
      <c r="AW676" s="32" t="s">
        <v>1235</v>
      </c>
      <c r="AX676" s="32" t="s">
        <v>1236</v>
      </c>
      <c r="AY676" s="1" t="s">
        <v>123</v>
      </c>
    </row>
    <row r="677" spans="1:51" hidden="1" outlineLevel="5" x14ac:dyDescent="0.2">
      <c r="A677" s="201"/>
      <c r="B677" s="201"/>
      <c r="C677" s="201"/>
      <c r="D677" s="201"/>
      <c r="E677" s="201"/>
      <c r="F677" s="256"/>
      <c r="G677" s="193" t="s">
        <v>157</v>
      </c>
      <c r="H677" s="196" t="s">
        <v>138</v>
      </c>
      <c r="I677" s="193" t="str">
        <f>F676&amp;"."&amp;Table2[[#This Row],[Deliverable Type]]&amp;"."&amp;Table2[[#This Row],[Deliverable ID]]</f>
        <v>7.2.0.0.308.SP.001</v>
      </c>
      <c r="J677" s="194" t="str">
        <f t="shared" ref="J677" si="27">J676</f>
        <v>E-STG</v>
      </c>
      <c r="K677" s="206" t="s">
        <v>1496</v>
      </c>
      <c r="L677" s="210" t="s">
        <v>1497</v>
      </c>
      <c r="M677" s="203"/>
      <c r="N677" s="204"/>
      <c r="O677" s="204"/>
      <c r="P677" s="204"/>
      <c r="Q677" s="204"/>
      <c r="R677" s="204"/>
      <c r="S677" s="204"/>
      <c r="T677" s="204"/>
      <c r="U677" s="204"/>
      <c r="V677" s="204"/>
      <c r="W677" s="204"/>
      <c r="X677" s="204"/>
      <c r="Y677" s="204"/>
      <c r="Z677" s="204"/>
      <c r="AA677" s="204"/>
      <c r="AB677" s="204"/>
      <c r="AC677" s="203"/>
      <c r="AD677" s="204"/>
      <c r="AE677" s="204"/>
      <c r="AF677" s="204"/>
      <c r="AG677" s="204"/>
      <c r="AH677" s="204"/>
      <c r="AI677" s="204"/>
      <c r="AJ677" s="204"/>
      <c r="AK677" s="204"/>
      <c r="AL677" s="204"/>
      <c r="AM677" s="204"/>
      <c r="AN677" s="204"/>
      <c r="AO677" s="204"/>
      <c r="AP677" s="204"/>
      <c r="AQ677" s="203"/>
      <c r="AR677" s="203"/>
      <c r="AS677" s="204"/>
      <c r="AT677" s="204"/>
      <c r="AU677" s="207" t="s">
        <v>151</v>
      </c>
      <c r="AV677" s="208" t="s">
        <v>152</v>
      </c>
      <c r="AW677" s="32" t="s">
        <v>1235</v>
      </c>
      <c r="AX677" s="32" t="s">
        <v>1236</v>
      </c>
    </row>
    <row r="678" spans="1:51" ht="30.6" hidden="1" outlineLevel="4" x14ac:dyDescent="0.2">
      <c r="A678" s="66">
        <v>4</v>
      </c>
      <c r="B678" s="66">
        <v>2</v>
      </c>
      <c r="C678" s="66">
        <v>0</v>
      </c>
      <c r="D678" s="66">
        <v>0</v>
      </c>
      <c r="E678" s="56" t="s">
        <v>800</v>
      </c>
      <c r="F678" s="255" t="str">
        <f t="shared" si="21"/>
        <v>4.2.0.0.401</v>
      </c>
      <c r="G678" s="94"/>
      <c r="H678" s="94"/>
      <c r="I678" s="94"/>
      <c r="J678" s="92" t="str">
        <f>IFERROR(LOOKUP("X",M678:AT678,M$1:AT$1),"--")</f>
        <v>E-STG</v>
      </c>
      <c r="K678" s="97" t="s">
        <v>1498</v>
      </c>
      <c r="L678" s="134" t="s">
        <v>1499</v>
      </c>
      <c r="M678" s="70"/>
      <c r="O678" s="70" t="s">
        <v>123</v>
      </c>
      <c r="AC678" s="70"/>
      <c r="AQ678" s="70"/>
      <c r="AR678" s="70"/>
      <c r="AU678" s="64" t="s">
        <v>1417</v>
      </c>
      <c r="AV678" s="71" t="s">
        <v>1500</v>
      </c>
      <c r="AW678" s="33" t="s">
        <v>1239</v>
      </c>
      <c r="AX678" s="33" t="s">
        <v>1240</v>
      </c>
      <c r="AY678" s="1" t="s">
        <v>123</v>
      </c>
    </row>
    <row r="679" spans="1:51" ht="30.6" hidden="1" outlineLevel="4" x14ac:dyDescent="0.2">
      <c r="A679" s="66">
        <v>4</v>
      </c>
      <c r="B679" s="66">
        <v>2</v>
      </c>
      <c r="C679" s="66">
        <v>1</v>
      </c>
      <c r="D679" s="66">
        <v>0</v>
      </c>
      <c r="E679" s="56" t="s">
        <v>1271</v>
      </c>
      <c r="F679" s="255" t="str">
        <f t="shared" si="21"/>
        <v>4.2.1.0.501</v>
      </c>
      <c r="G679" s="94"/>
      <c r="H679" s="94"/>
      <c r="I679" s="94"/>
      <c r="J679" s="92" t="str">
        <f>IFERROR(LOOKUP("X",M679:AT679,M$1:AT$1),"--")</f>
        <v>E-STG</v>
      </c>
      <c r="K679" s="97" t="s">
        <v>1501</v>
      </c>
      <c r="L679" s="132" t="s">
        <v>1502</v>
      </c>
      <c r="M679" s="70"/>
      <c r="O679" s="70" t="s">
        <v>123</v>
      </c>
      <c r="AC679" s="70"/>
      <c r="AQ679" s="70"/>
      <c r="AR679" s="70"/>
      <c r="AU679" s="64" t="s">
        <v>1503</v>
      </c>
      <c r="AV679" s="71" t="s">
        <v>1504</v>
      </c>
      <c r="AW679" s="34" t="s">
        <v>1243</v>
      </c>
      <c r="AX679" s="34" t="s">
        <v>1244</v>
      </c>
      <c r="AY679" s="1" t="s">
        <v>123</v>
      </c>
    </row>
    <row r="680" spans="1:51" hidden="1" outlineLevel="1" x14ac:dyDescent="0.2">
      <c r="A680" s="24">
        <v>4</v>
      </c>
      <c r="B680" s="24">
        <v>3</v>
      </c>
      <c r="C680" s="24">
        <v>0</v>
      </c>
      <c r="D680" s="24">
        <v>0</v>
      </c>
      <c r="E680" s="235" t="s">
        <v>138</v>
      </c>
      <c r="F680" s="25" t="str">
        <f t="shared" si="21"/>
        <v>4.3.0.0.001</v>
      </c>
      <c r="G680" s="103"/>
      <c r="H680" s="103"/>
      <c r="I680" s="103"/>
      <c r="J680" s="156"/>
      <c r="K680" s="173" t="s">
        <v>526</v>
      </c>
      <c r="L680" s="74" t="s">
        <v>527</v>
      </c>
      <c r="M680" s="103"/>
      <c r="N680" s="25"/>
      <c r="O680" s="25"/>
      <c r="P680" s="25"/>
      <c r="Q680" s="25"/>
      <c r="R680" s="25"/>
      <c r="S680" s="25"/>
      <c r="T680" s="25"/>
      <c r="U680" s="25"/>
      <c r="V680" s="25"/>
      <c r="W680" s="25"/>
      <c r="X680" s="25"/>
      <c r="Y680" s="25"/>
      <c r="Z680" s="25"/>
      <c r="AA680" s="25"/>
      <c r="AB680" s="25"/>
      <c r="AC680" s="25"/>
      <c r="AD680" s="25"/>
      <c r="AE680" s="25"/>
      <c r="AF680" s="25"/>
      <c r="AG680" s="25"/>
      <c r="AH680" s="25"/>
      <c r="AI680" s="25"/>
      <c r="AJ680" s="25"/>
      <c r="AK680" s="25"/>
      <c r="AL680" s="25"/>
      <c r="AM680" s="25"/>
      <c r="AN680" s="25"/>
      <c r="AO680" s="25"/>
      <c r="AP680" s="25"/>
      <c r="AQ680" s="25"/>
      <c r="AR680" s="25"/>
      <c r="AS680" s="25"/>
      <c r="AT680" s="25"/>
      <c r="AU680" s="25"/>
      <c r="AV680" s="103"/>
      <c r="AW680" s="74" t="s">
        <v>1223</v>
      </c>
      <c r="AX680" s="74" t="s">
        <v>1224</v>
      </c>
    </row>
    <row r="681" spans="1:51" ht="22.5" hidden="1" customHeight="1" outlineLevel="4" x14ac:dyDescent="0.2">
      <c r="A681" s="66">
        <v>4</v>
      </c>
      <c r="B681" s="66">
        <v>3</v>
      </c>
      <c r="C681" s="66">
        <v>0</v>
      </c>
      <c r="D681" s="66">
        <v>0</v>
      </c>
      <c r="E681" s="56" t="s">
        <v>772</v>
      </c>
      <c r="F681" s="255" t="str">
        <f t="shared" si="21"/>
        <v>4.3.0.0.101</v>
      </c>
      <c r="G681" s="94"/>
      <c r="H681" s="94"/>
      <c r="I681" s="94"/>
      <c r="J681" s="92" t="str">
        <f>IFERROR(LOOKUP("X",M681:AT681,M$1:AT$1),"--")</f>
        <v>E-MEP</v>
      </c>
      <c r="K681" s="97" t="s">
        <v>1505</v>
      </c>
      <c r="L681" s="128" t="s">
        <v>1506</v>
      </c>
      <c r="M681" s="70"/>
      <c r="P681" s="70" t="s">
        <v>123</v>
      </c>
      <c r="Q681" s="70"/>
      <c r="R681" s="70"/>
      <c r="S681" s="70"/>
      <c r="T681" s="70"/>
      <c r="AC681" s="70"/>
      <c r="AQ681" s="70"/>
      <c r="AR681" s="70"/>
      <c r="AU681" s="89" t="s">
        <v>1507</v>
      </c>
      <c r="AV681" s="71" t="s">
        <v>1508</v>
      </c>
      <c r="AW681" s="30" t="s">
        <v>1227</v>
      </c>
      <c r="AX681" s="30" t="s">
        <v>1228</v>
      </c>
      <c r="AY681" s="1" t="s">
        <v>123</v>
      </c>
    </row>
    <row r="682" spans="1:51" ht="11.25" hidden="1" customHeight="1" outlineLevel="5" x14ac:dyDescent="0.2">
      <c r="A682" s="201"/>
      <c r="B682" s="201"/>
      <c r="C682" s="201"/>
      <c r="D682" s="201"/>
      <c r="E682" s="201"/>
      <c r="F682" s="256"/>
      <c r="G682" s="193" t="s">
        <v>253</v>
      </c>
      <c r="H682" s="196" t="s">
        <v>138</v>
      </c>
      <c r="I682" s="193" t="str">
        <f>F681&amp;"."&amp;Table2[[#This Row],[Deliverable Type]]&amp;"."&amp;Table2[[#This Row],[Deliverable ID]]</f>
        <v>4.3.0.0.101.RP.001</v>
      </c>
      <c r="J682" s="194" t="str">
        <f>J681</f>
        <v>E-MEP</v>
      </c>
      <c r="K682" s="206" t="s">
        <v>532</v>
      </c>
      <c r="L682" s="213" t="s">
        <v>533</v>
      </c>
      <c r="M682" s="203"/>
      <c r="N682" s="204"/>
      <c r="O682" s="204"/>
      <c r="P682" s="204"/>
      <c r="Q682" s="204"/>
      <c r="R682" s="204"/>
      <c r="S682" s="204"/>
      <c r="T682" s="204"/>
      <c r="U682" s="204"/>
      <c r="V682" s="204"/>
      <c r="W682" s="204"/>
      <c r="X682" s="204"/>
      <c r="Y682" s="204"/>
      <c r="Z682" s="204"/>
      <c r="AA682" s="204"/>
      <c r="AB682" s="204"/>
      <c r="AC682" s="203"/>
      <c r="AD682" s="204"/>
      <c r="AE682" s="204"/>
      <c r="AF682" s="204"/>
      <c r="AG682" s="204"/>
      <c r="AH682" s="204"/>
      <c r="AI682" s="204"/>
      <c r="AJ682" s="204"/>
      <c r="AK682" s="204"/>
      <c r="AL682" s="204"/>
      <c r="AM682" s="204"/>
      <c r="AN682" s="204"/>
      <c r="AO682" s="204"/>
      <c r="AP682" s="204"/>
      <c r="AQ682" s="203"/>
      <c r="AR682" s="203"/>
      <c r="AS682" s="204"/>
      <c r="AT682" s="204"/>
      <c r="AU682" s="207" t="s">
        <v>429</v>
      </c>
      <c r="AV682" s="208" t="s">
        <v>152</v>
      </c>
      <c r="AW682" s="30" t="s">
        <v>1227</v>
      </c>
      <c r="AX682" s="30" t="s">
        <v>1228</v>
      </c>
    </row>
    <row r="683" spans="1:51" hidden="1" outlineLevel="4" x14ac:dyDescent="0.2">
      <c r="A683" s="66">
        <v>4</v>
      </c>
      <c r="B683" s="66">
        <v>3</v>
      </c>
      <c r="C683" s="66">
        <v>0</v>
      </c>
      <c r="D683" s="66">
        <v>0</v>
      </c>
      <c r="E683" s="56" t="s">
        <v>774</v>
      </c>
      <c r="F683" s="255" t="str">
        <f t="shared" si="21"/>
        <v>4.3.0.0.102</v>
      </c>
      <c r="G683" s="94"/>
      <c r="H683" s="94"/>
      <c r="I683" s="94"/>
      <c r="J683" s="92" t="str">
        <f>IFERROR(LOOKUP("X",M683:AT683,M$1:AT$1),"--")</f>
        <v>E-MEP</v>
      </c>
      <c r="K683" s="92" t="s">
        <v>1509</v>
      </c>
      <c r="L683" s="124" t="s">
        <v>1510</v>
      </c>
      <c r="O683" s="70"/>
      <c r="P683" s="70" t="s">
        <v>123</v>
      </c>
      <c r="Q683" s="70"/>
      <c r="R683" s="70"/>
      <c r="S683" s="70"/>
      <c r="T683" s="70"/>
      <c r="AU683" s="64" t="s">
        <v>1435</v>
      </c>
      <c r="AV683" s="2" t="s">
        <v>1436</v>
      </c>
      <c r="AW683" s="30" t="s">
        <v>1227</v>
      </c>
      <c r="AX683" s="30" t="s">
        <v>1228</v>
      </c>
      <c r="AY683" s="1" t="s">
        <v>123</v>
      </c>
    </row>
    <row r="684" spans="1:51" ht="11.25" hidden="1" customHeight="1" outlineLevel="5" x14ac:dyDescent="0.2">
      <c r="A684" s="201"/>
      <c r="B684" s="201"/>
      <c r="C684" s="201"/>
      <c r="D684" s="201"/>
      <c r="E684" s="201"/>
      <c r="F684" s="256"/>
      <c r="G684" s="193" t="s">
        <v>412</v>
      </c>
      <c r="H684" s="196" t="s">
        <v>138</v>
      </c>
      <c r="I684" s="193" t="str">
        <f>F683&amp;"."&amp;Table2[[#This Row],[Deliverable Type]]&amp;"."&amp;Table2[[#This Row],[Deliverable ID]]</f>
        <v>4.3.0.0.102.DR.001</v>
      </c>
      <c r="J684" s="194" t="str">
        <f>J682</f>
        <v>E-MEP</v>
      </c>
      <c r="K684" s="206" t="s">
        <v>520</v>
      </c>
      <c r="L684" s="213" t="s">
        <v>521</v>
      </c>
      <c r="M684" s="203"/>
      <c r="N684" s="204"/>
      <c r="O684" s="204"/>
      <c r="P684" s="204"/>
      <c r="Q684" s="204"/>
      <c r="R684" s="204"/>
      <c r="S684" s="204"/>
      <c r="T684" s="204"/>
      <c r="U684" s="204"/>
      <c r="V684" s="204"/>
      <c r="W684" s="204"/>
      <c r="X684" s="204"/>
      <c r="Y684" s="204"/>
      <c r="Z684" s="204"/>
      <c r="AA684" s="204"/>
      <c r="AB684" s="204"/>
      <c r="AC684" s="203"/>
      <c r="AD684" s="204"/>
      <c r="AE684" s="204"/>
      <c r="AF684" s="204"/>
      <c r="AG684" s="204"/>
      <c r="AH684" s="204"/>
      <c r="AI684" s="204"/>
      <c r="AJ684" s="204"/>
      <c r="AK684" s="204"/>
      <c r="AL684" s="204"/>
      <c r="AM684" s="204"/>
      <c r="AN684" s="204"/>
      <c r="AO684" s="204"/>
      <c r="AP684" s="204"/>
      <c r="AQ684" s="203"/>
      <c r="AR684" s="203"/>
      <c r="AS684" s="204"/>
      <c r="AT684" s="204"/>
      <c r="AU684" s="207" t="s">
        <v>880</v>
      </c>
      <c r="AV684" s="208" t="s">
        <v>881</v>
      </c>
      <c r="AW684" s="30" t="s">
        <v>1227</v>
      </c>
      <c r="AX684" s="30" t="s">
        <v>1228</v>
      </c>
    </row>
    <row r="685" spans="1:51" ht="11.25" hidden="1" customHeight="1" outlineLevel="5" x14ac:dyDescent="0.2">
      <c r="A685" s="201"/>
      <c r="B685" s="201"/>
      <c r="C685" s="201"/>
      <c r="D685" s="201"/>
      <c r="E685" s="201"/>
      <c r="F685" s="256"/>
      <c r="G685" s="193" t="s">
        <v>412</v>
      </c>
      <c r="H685" s="196" t="s">
        <v>229</v>
      </c>
      <c r="I685" s="193" t="str">
        <f>F683&amp;"."&amp;Table2[[#This Row],[Deliverable Type]]&amp;"."&amp;Table2[[#This Row],[Deliverable ID]]</f>
        <v>4.3.0.0.102.DR.002</v>
      </c>
      <c r="J685" s="194" t="str">
        <f>J683</f>
        <v>E-MEP</v>
      </c>
      <c r="K685" s="206" t="s">
        <v>1072</v>
      </c>
      <c r="L685" s="213" t="s">
        <v>1073</v>
      </c>
      <c r="M685" s="203"/>
      <c r="N685" s="204"/>
      <c r="O685" s="204"/>
      <c r="P685" s="204"/>
      <c r="Q685" s="204"/>
      <c r="R685" s="204"/>
      <c r="S685" s="204"/>
      <c r="T685" s="204"/>
      <c r="U685" s="204"/>
      <c r="V685" s="204"/>
      <c r="W685" s="204"/>
      <c r="X685" s="204"/>
      <c r="Y685" s="204"/>
      <c r="Z685" s="204"/>
      <c r="AA685" s="204"/>
      <c r="AB685" s="204"/>
      <c r="AC685" s="203"/>
      <c r="AD685" s="204"/>
      <c r="AE685" s="204"/>
      <c r="AF685" s="204"/>
      <c r="AG685" s="204"/>
      <c r="AH685" s="204"/>
      <c r="AI685" s="204"/>
      <c r="AJ685" s="204"/>
      <c r="AK685" s="204"/>
      <c r="AL685" s="204"/>
      <c r="AM685" s="204"/>
      <c r="AN685" s="204"/>
      <c r="AO685" s="204"/>
      <c r="AP685" s="204"/>
      <c r="AQ685" s="203"/>
      <c r="AR685" s="203"/>
      <c r="AS685" s="204"/>
      <c r="AT685" s="204"/>
      <c r="AU685" s="207" t="s">
        <v>880</v>
      </c>
      <c r="AV685" s="208" t="s">
        <v>881</v>
      </c>
      <c r="AW685" s="30" t="s">
        <v>1227</v>
      </c>
      <c r="AX685" s="30" t="s">
        <v>1228</v>
      </c>
    </row>
    <row r="686" spans="1:51" ht="20.399999999999999" hidden="1" outlineLevel="4" x14ac:dyDescent="0.2">
      <c r="A686" s="66">
        <v>4</v>
      </c>
      <c r="B686" s="66">
        <v>3</v>
      </c>
      <c r="C686" s="66">
        <v>0</v>
      </c>
      <c r="D686" s="66">
        <v>0</v>
      </c>
      <c r="E686" s="56" t="s">
        <v>781</v>
      </c>
      <c r="F686" s="255" t="str">
        <f t="shared" si="21"/>
        <v>4.3.0.0.103</v>
      </c>
      <c r="G686" s="94"/>
      <c r="H686" s="94"/>
      <c r="I686" s="94"/>
      <c r="J686" s="92" t="str">
        <f>IFERROR(LOOKUP("X",M686:AT686,M$1:AT$1),"--")</f>
        <v>E-MEP</v>
      </c>
      <c r="K686" s="92" t="s">
        <v>1437</v>
      </c>
      <c r="L686" s="124" t="s">
        <v>1438</v>
      </c>
      <c r="O686" s="70"/>
      <c r="P686" s="70" t="s">
        <v>123</v>
      </c>
      <c r="Q686" s="70"/>
      <c r="R686" s="70"/>
      <c r="S686" s="70"/>
      <c r="T686" s="70"/>
      <c r="AU686" s="64" t="s">
        <v>1511</v>
      </c>
      <c r="AV686" s="2" t="s">
        <v>1512</v>
      </c>
      <c r="AW686" s="30" t="s">
        <v>1227</v>
      </c>
      <c r="AX686" s="30" t="s">
        <v>1228</v>
      </c>
      <c r="AY686" s="1" t="s">
        <v>123</v>
      </c>
    </row>
    <row r="687" spans="1:51" hidden="1" outlineLevel="5" x14ac:dyDescent="0.2">
      <c r="A687" s="201"/>
      <c r="B687" s="201"/>
      <c r="C687" s="201"/>
      <c r="D687" s="201"/>
      <c r="E687" s="201"/>
      <c r="F687" s="256"/>
      <c r="G687" s="193" t="s">
        <v>310</v>
      </c>
      <c r="H687" s="196" t="s">
        <v>138</v>
      </c>
      <c r="I687" s="193" t="str">
        <f>F686&amp;"."&amp;Table2[[#This Row],[Deliverable Type]]&amp;"."&amp;Table2[[#This Row],[Deliverable ID]]</f>
        <v>4.3.0.0.103.M3.001</v>
      </c>
      <c r="J687" s="194" t="str">
        <f>J684</f>
        <v>E-MEP</v>
      </c>
      <c r="K687" s="206" t="s">
        <v>1439</v>
      </c>
      <c r="L687" s="213" t="s">
        <v>1440</v>
      </c>
      <c r="M687" s="203"/>
      <c r="N687" s="204"/>
      <c r="O687" s="204"/>
      <c r="P687" s="204"/>
      <c r="Q687" s="204"/>
      <c r="R687" s="204"/>
      <c r="S687" s="204"/>
      <c r="T687" s="204"/>
      <c r="U687" s="204"/>
      <c r="V687" s="204"/>
      <c r="W687" s="204"/>
      <c r="X687" s="204"/>
      <c r="Y687" s="204"/>
      <c r="Z687" s="204"/>
      <c r="AA687" s="204"/>
      <c r="AB687" s="204"/>
      <c r="AC687" s="203"/>
      <c r="AD687" s="204"/>
      <c r="AE687" s="204"/>
      <c r="AF687" s="204"/>
      <c r="AG687" s="204"/>
      <c r="AH687" s="204"/>
      <c r="AI687" s="204"/>
      <c r="AJ687" s="204"/>
      <c r="AK687" s="204"/>
      <c r="AL687" s="204"/>
      <c r="AM687" s="204"/>
      <c r="AN687" s="204"/>
      <c r="AO687" s="204"/>
      <c r="AP687" s="204"/>
      <c r="AQ687" s="203"/>
      <c r="AR687" s="203"/>
      <c r="AS687" s="204"/>
      <c r="AT687" s="204"/>
      <c r="AU687" s="207" t="s">
        <v>1389</v>
      </c>
      <c r="AV687" s="208" t="s">
        <v>1390</v>
      </c>
      <c r="AW687" s="30" t="s">
        <v>1227</v>
      </c>
      <c r="AX687" s="30" t="s">
        <v>1228</v>
      </c>
    </row>
    <row r="688" spans="1:51" ht="112.2" hidden="1" outlineLevel="4" x14ac:dyDescent="0.2">
      <c r="A688" s="66">
        <v>4</v>
      </c>
      <c r="B688" s="66">
        <v>3</v>
      </c>
      <c r="C688" s="66">
        <v>0</v>
      </c>
      <c r="D688" s="66">
        <v>0</v>
      </c>
      <c r="E688" s="56" t="s">
        <v>722</v>
      </c>
      <c r="F688" s="255" t="str">
        <f t="shared" si="21"/>
        <v>4.3.0.0.201</v>
      </c>
      <c r="G688" s="94"/>
      <c r="H688" s="94"/>
      <c r="I688" s="94"/>
      <c r="J688" s="92" t="str">
        <f>IFERROR(LOOKUP("X",M688:AT688,M$1:AT$1),"--")</f>
        <v>E-MEP</v>
      </c>
      <c r="K688" s="92" t="s">
        <v>1513</v>
      </c>
      <c r="L688" s="124" t="s">
        <v>1514</v>
      </c>
      <c r="O688" s="70"/>
      <c r="P688" s="70" t="s">
        <v>123</v>
      </c>
      <c r="Q688" s="70"/>
      <c r="R688" s="70"/>
      <c r="S688" s="70"/>
      <c r="T688" s="70"/>
      <c r="AU688" s="64" t="s">
        <v>1515</v>
      </c>
      <c r="AV688" s="71" t="s">
        <v>1516</v>
      </c>
      <c r="AW688" s="31" t="s">
        <v>1231</v>
      </c>
      <c r="AX688" s="31" t="s">
        <v>1232</v>
      </c>
      <c r="AY688" s="1" t="s">
        <v>123</v>
      </c>
    </row>
    <row r="689" spans="1:51" ht="20.399999999999999" hidden="1" outlineLevel="5" x14ac:dyDescent="0.2">
      <c r="A689" s="201"/>
      <c r="B689" s="201"/>
      <c r="C689" s="201"/>
      <c r="D689" s="201"/>
      <c r="E689" s="201"/>
      <c r="F689" s="256"/>
      <c r="G689" s="193" t="s">
        <v>412</v>
      </c>
      <c r="H689" s="196" t="s">
        <v>138</v>
      </c>
      <c r="I689" s="193" t="str">
        <f>F688&amp;"."&amp;Table2[[#This Row],[Deliverable Type]]&amp;"."&amp;Table2[[#This Row],[Deliverable ID]]</f>
        <v>4.3.0.0.201.DR.001</v>
      </c>
      <c r="J689" s="194" t="str">
        <f t="shared" ref="J689" si="28">J687</f>
        <v>E-MEP</v>
      </c>
      <c r="K689" s="206" t="s">
        <v>1517</v>
      </c>
      <c r="L689" s="211" t="s">
        <v>1518</v>
      </c>
      <c r="M689" s="203"/>
      <c r="N689" s="204"/>
      <c r="O689" s="204"/>
      <c r="P689" s="204"/>
      <c r="Q689" s="204"/>
      <c r="R689" s="204"/>
      <c r="S689" s="204"/>
      <c r="T689" s="204"/>
      <c r="U689" s="204"/>
      <c r="V689" s="204"/>
      <c r="W689" s="204"/>
      <c r="X689" s="204"/>
      <c r="Y689" s="204"/>
      <c r="Z689" s="204"/>
      <c r="AA689" s="204"/>
      <c r="AB689" s="204"/>
      <c r="AC689" s="203"/>
      <c r="AD689" s="204"/>
      <c r="AE689" s="204"/>
      <c r="AF689" s="204"/>
      <c r="AG689" s="204"/>
      <c r="AH689" s="204"/>
      <c r="AI689" s="204"/>
      <c r="AJ689" s="204"/>
      <c r="AK689" s="204"/>
      <c r="AL689" s="204"/>
      <c r="AM689" s="204"/>
      <c r="AN689" s="204"/>
      <c r="AO689" s="204"/>
      <c r="AP689" s="204"/>
      <c r="AQ689" s="203"/>
      <c r="AR689" s="203"/>
      <c r="AS689" s="204"/>
      <c r="AT689" s="204"/>
      <c r="AU689" s="207" t="s">
        <v>1375</v>
      </c>
      <c r="AV689" s="208" t="s">
        <v>1376</v>
      </c>
      <c r="AW689" s="31" t="s">
        <v>1231</v>
      </c>
      <c r="AX689" s="31" t="s">
        <v>1232</v>
      </c>
    </row>
    <row r="690" spans="1:51" hidden="1" outlineLevel="5" x14ac:dyDescent="0.2">
      <c r="A690" s="201"/>
      <c r="B690" s="201"/>
      <c r="C690" s="201"/>
      <c r="D690" s="201"/>
      <c r="E690" s="201"/>
      <c r="F690" s="256"/>
      <c r="G690" s="193" t="s">
        <v>202</v>
      </c>
      <c r="H690" s="196" t="s">
        <v>229</v>
      </c>
      <c r="I690" s="193" t="str">
        <f>F688&amp;"."&amp;Table2[[#This Row],[Deliverable Type]]&amp;"."&amp;Table2[[#This Row],[Deliverable ID]]</f>
        <v>4.3.0.0.201.SN.002</v>
      </c>
      <c r="J690" s="194" t="str">
        <f>+J686</f>
        <v>E-MEP</v>
      </c>
      <c r="K690" s="206" t="s">
        <v>1381</v>
      </c>
      <c r="L690" s="213" t="s">
        <v>1382</v>
      </c>
      <c r="M690" s="203"/>
      <c r="N690" s="204"/>
      <c r="O690" s="204"/>
      <c r="P690" s="204"/>
      <c r="Q690" s="204"/>
      <c r="R690" s="204"/>
      <c r="S690" s="204"/>
      <c r="T690" s="204"/>
      <c r="U690" s="204"/>
      <c r="V690" s="204"/>
      <c r="W690" s="204"/>
      <c r="X690" s="204"/>
      <c r="Y690" s="204"/>
      <c r="Z690" s="204"/>
      <c r="AA690" s="204"/>
      <c r="AB690" s="204"/>
      <c r="AC690" s="203"/>
      <c r="AD690" s="204"/>
      <c r="AE690" s="204"/>
      <c r="AF690" s="204"/>
      <c r="AG690" s="204"/>
      <c r="AH690" s="204"/>
      <c r="AI690" s="204"/>
      <c r="AJ690" s="204"/>
      <c r="AK690" s="204"/>
      <c r="AL690" s="204"/>
      <c r="AM690" s="204"/>
      <c r="AN690" s="204"/>
      <c r="AO690" s="204"/>
      <c r="AP690" s="204"/>
      <c r="AQ690" s="203"/>
      <c r="AR690" s="203"/>
      <c r="AS690" s="204"/>
      <c r="AT690" s="204"/>
      <c r="AU690" s="207" t="s">
        <v>910</v>
      </c>
      <c r="AV690" s="208" t="s">
        <v>1360</v>
      </c>
      <c r="AW690" s="31" t="s">
        <v>1231</v>
      </c>
      <c r="AX690" s="31" t="s">
        <v>1232</v>
      </c>
    </row>
    <row r="691" spans="1:51" ht="40.799999999999997" hidden="1" outlineLevel="4" x14ac:dyDescent="0.2">
      <c r="A691" s="66">
        <v>4</v>
      </c>
      <c r="B691" s="66">
        <v>3</v>
      </c>
      <c r="C691" s="66">
        <v>0</v>
      </c>
      <c r="D691" s="66">
        <v>0</v>
      </c>
      <c r="E691" s="56" t="s">
        <v>714</v>
      </c>
      <c r="F691" s="255" t="str">
        <f t="shared" si="21"/>
        <v>4.3.0.0.301</v>
      </c>
      <c r="G691" s="94"/>
      <c r="H691" s="94"/>
      <c r="I691" s="94"/>
      <c r="J691" s="92" t="str">
        <f>IFERROR(LOOKUP("X",M691:AT691,M$1:AT$1),"--")</f>
        <v>E-MEP</v>
      </c>
      <c r="K691" s="92" t="s">
        <v>1519</v>
      </c>
      <c r="L691" s="124" t="s">
        <v>1520</v>
      </c>
      <c r="O691" s="70"/>
      <c r="P691" s="70" t="s">
        <v>123</v>
      </c>
      <c r="Q691" s="70"/>
      <c r="R691" s="70"/>
      <c r="S691" s="70"/>
      <c r="T691" s="70"/>
      <c r="AU691" s="64" t="s">
        <v>1521</v>
      </c>
      <c r="AV691" s="71" t="s">
        <v>1522</v>
      </c>
      <c r="AW691" s="32" t="s">
        <v>1235</v>
      </c>
      <c r="AX691" s="32" t="s">
        <v>1236</v>
      </c>
      <c r="AY691" s="1" t="s">
        <v>123</v>
      </c>
    </row>
    <row r="692" spans="1:51" ht="11.25" hidden="1" customHeight="1" outlineLevel="5" x14ac:dyDescent="0.2">
      <c r="A692" s="201"/>
      <c r="B692" s="201"/>
      <c r="C692" s="201"/>
      <c r="D692" s="201"/>
      <c r="E692" s="201"/>
      <c r="F692" s="256"/>
      <c r="G692" s="193" t="s">
        <v>253</v>
      </c>
      <c r="H692" s="196" t="s">
        <v>138</v>
      </c>
      <c r="I692" s="193" t="str">
        <f>F691&amp;"."&amp;Table2[[#This Row],[Deliverable Type]]&amp;"."&amp;Table2[[#This Row],[Deliverable ID]]</f>
        <v>4.3.0.0.301.RP.001</v>
      </c>
      <c r="J692" s="194" t="str">
        <f>J691</f>
        <v>E-MEP</v>
      </c>
      <c r="K692" s="206" t="s">
        <v>1062</v>
      </c>
      <c r="L692" s="213" t="s">
        <v>1063</v>
      </c>
      <c r="M692" s="203"/>
      <c r="N692" s="204"/>
      <c r="O692" s="204"/>
      <c r="P692" s="204"/>
      <c r="Q692" s="204"/>
      <c r="R692" s="204"/>
      <c r="S692" s="204"/>
      <c r="T692" s="204"/>
      <c r="U692" s="204"/>
      <c r="V692" s="204"/>
      <c r="W692" s="204"/>
      <c r="X692" s="204"/>
      <c r="Y692" s="204"/>
      <c r="Z692" s="204"/>
      <c r="AA692" s="204"/>
      <c r="AB692" s="204"/>
      <c r="AC692" s="203"/>
      <c r="AD692" s="204"/>
      <c r="AE692" s="204"/>
      <c r="AF692" s="204"/>
      <c r="AG692" s="204"/>
      <c r="AH692" s="204"/>
      <c r="AI692" s="204"/>
      <c r="AJ692" s="204"/>
      <c r="AK692" s="204"/>
      <c r="AL692" s="204"/>
      <c r="AM692" s="204"/>
      <c r="AN692" s="204"/>
      <c r="AO692" s="204"/>
      <c r="AP692" s="204"/>
      <c r="AQ692" s="203"/>
      <c r="AR692" s="203"/>
      <c r="AS692" s="204"/>
      <c r="AT692" s="204"/>
      <c r="AU692" s="207" t="s">
        <v>151</v>
      </c>
      <c r="AV692" s="208" t="s">
        <v>550</v>
      </c>
      <c r="AW692" s="32" t="s">
        <v>1235</v>
      </c>
      <c r="AX692" s="32" t="s">
        <v>1236</v>
      </c>
    </row>
    <row r="693" spans="1:51" ht="11.25" hidden="1" customHeight="1" outlineLevel="5" x14ac:dyDescent="0.2">
      <c r="A693" s="201"/>
      <c r="B693" s="201"/>
      <c r="C693" s="201"/>
      <c r="D693" s="201"/>
      <c r="E693" s="201"/>
      <c r="F693" s="256"/>
      <c r="G693" s="193" t="s">
        <v>547</v>
      </c>
      <c r="H693" s="196" t="s">
        <v>229</v>
      </c>
      <c r="I693" s="193" t="str">
        <f>F691&amp;"."&amp;Table2[[#This Row],[Deliverable Type]]&amp;"."&amp;Table2[[#This Row],[Deliverable ID]]</f>
        <v>4.3.0.0.301.CN.002</v>
      </c>
      <c r="J693" s="194" t="str">
        <f>J692</f>
        <v>E-MEP</v>
      </c>
      <c r="K693" s="206" t="s">
        <v>1064</v>
      </c>
      <c r="L693" s="213" t="s">
        <v>1065</v>
      </c>
      <c r="M693" s="203"/>
      <c r="N693" s="204"/>
      <c r="O693" s="204"/>
      <c r="P693" s="204"/>
      <c r="Q693" s="204"/>
      <c r="R693" s="204"/>
      <c r="S693" s="204"/>
      <c r="T693" s="204"/>
      <c r="U693" s="204"/>
      <c r="V693" s="204"/>
      <c r="W693" s="204"/>
      <c r="X693" s="204"/>
      <c r="Y693" s="204"/>
      <c r="Z693" s="204"/>
      <c r="AA693" s="204"/>
      <c r="AB693" s="204"/>
      <c r="AC693" s="203"/>
      <c r="AD693" s="204"/>
      <c r="AE693" s="204"/>
      <c r="AF693" s="204"/>
      <c r="AG693" s="204"/>
      <c r="AH693" s="204"/>
      <c r="AI693" s="204"/>
      <c r="AJ693" s="204"/>
      <c r="AK693" s="204"/>
      <c r="AL693" s="204"/>
      <c r="AM693" s="204"/>
      <c r="AN693" s="204"/>
      <c r="AO693" s="204"/>
      <c r="AP693" s="204"/>
      <c r="AQ693" s="203"/>
      <c r="AR693" s="203"/>
      <c r="AS693" s="204"/>
      <c r="AT693" s="204"/>
      <c r="AU693" s="207" t="s">
        <v>151</v>
      </c>
      <c r="AV693" s="208" t="s">
        <v>550</v>
      </c>
      <c r="AW693" s="32" t="s">
        <v>1235</v>
      </c>
      <c r="AX693" s="32" t="s">
        <v>1236</v>
      </c>
    </row>
    <row r="694" spans="1:51" hidden="1" outlineLevel="4" x14ac:dyDescent="0.2">
      <c r="A694" s="66">
        <v>4</v>
      </c>
      <c r="B694" s="66">
        <v>3</v>
      </c>
      <c r="C694" s="66">
        <v>0</v>
      </c>
      <c r="D694" s="66">
        <v>0</v>
      </c>
      <c r="E694" s="56" t="s">
        <v>719</v>
      </c>
      <c r="F694" s="255" t="str">
        <f t="shared" si="21"/>
        <v>4.3.0.0.302</v>
      </c>
      <c r="G694" s="94"/>
      <c r="H694" s="94"/>
      <c r="I694" s="94"/>
      <c r="J694" s="92" t="str">
        <f>IFERROR(LOOKUP("X",M694:AT694,M$1:AT$1),"--")</f>
        <v>A-ARG</v>
      </c>
      <c r="K694" s="94" t="s">
        <v>1523</v>
      </c>
      <c r="L694" s="124" t="s">
        <v>1524</v>
      </c>
      <c r="M694" s="1" t="s">
        <v>123</v>
      </c>
      <c r="O694" s="70"/>
      <c r="P694" s="70"/>
      <c r="Q694" s="70"/>
      <c r="R694" s="70"/>
      <c r="S694" s="70"/>
      <c r="T694" s="70"/>
      <c r="AU694" s="64"/>
      <c r="AV694" s="71"/>
      <c r="AW694" s="32" t="s">
        <v>1235</v>
      </c>
      <c r="AX694" s="32" t="s">
        <v>1236</v>
      </c>
      <c r="AY694" s="1" t="s">
        <v>123</v>
      </c>
    </row>
    <row r="695" spans="1:51" hidden="1" outlineLevel="5" x14ac:dyDescent="0.2">
      <c r="A695" s="201"/>
      <c r="B695" s="201"/>
      <c r="C695" s="201"/>
      <c r="D695" s="201"/>
      <c r="E695" s="201"/>
      <c r="F695" s="256"/>
      <c r="G695" s="193" t="s">
        <v>202</v>
      </c>
      <c r="H695" s="196" t="s">
        <v>138</v>
      </c>
      <c r="I695" s="193" t="str">
        <f>F694&amp;"."&amp;Table2[[#This Row],[Deliverable Type]]&amp;"."&amp;Table2[[#This Row],[Deliverable ID]]</f>
        <v>4.3.0.0.302.SN.001</v>
      </c>
      <c r="J695" s="194" t="str">
        <f>J694</f>
        <v>A-ARG</v>
      </c>
      <c r="K695" s="206" t="s">
        <v>1525</v>
      </c>
      <c r="L695" s="213" t="s">
        <v>1526</v>
      </c>
      <c r="M695" s="203"/>
      <c r="N695" s="204"/>
      <c r="O695" s="204"/>
      <c r="P695" s="204"/>
      <c r="Q695" s="204"/>
      <c r="R695" s="204"/>
      <c r="S695" s="204"/>
      <c r="T695" s="204"/>
      <c r="U695" s="204"/>
      <c r="V695" s="204"/>
      <c r="W695" s="204"/>
      <c r="X695" s="204"/>
      <c r="Y695" s="204"/>
      <c r="Z695" s="204"/>
      <c r="AA695" s="204"/>
      <c r="AB695" s="204"/>
      <c r="AC695" s="203"/>
      <c r="AD695" s="204"/>
      <c r="AE695" s="204"/>
      <c r="AF695" s="204"/>
      <c r="AG695" s="204"/>
      <c r="AH695" s="204"/>
      <c r="AI695" s="204"/>
      <c r="AJ695" s="204"/>
      <c r="AK695" s="204"/>
      <c r="AL695" s="204"/>
      <c r="AM695" s="204"/>
      <c r="AN695" s="204"/>
      <c r="AO695" s="204"/>
      <c r="AP695" s="204"/>
      <c r="AQ695" s="203"/>
      <c r="AR695" s="203"/>
      <c r="AS695" s="204"/>
      <c r="AT695" s="204"/>
      <c r="AU695" s="207" t="s">
        <v>910</v>
      </c>
      <c r="AV695" s="208" t="s">
        <v>1360</v>
      </c>
      <c r="AW695" s="32" t="s">
        <v>1235</v>
      </c>
      <c r="AX695" s="32" t="s">
        <v>1236</v>
      </c>
    </row>
    <row r="696" spans="1:51" hidden="1" outlineLevel="4" x14ac:dyDescent="0.2">
      <c r="A696" s="66">
        <v>4</v>
      </c>
      <c r="B696" s="66">
        <v>3</v>
      </c>
      <c r="C696" s="66">
        <v>0</v>
      </c>
      <c r="D696" s="66">
        <v>0</v>
      </c>
      <c r="E696" s="56" t="s">
        <v>971</v>
      </c>
      <c r="F696" s="255" t="str">
        <f t="shared" si="21"/>
        <v>4.3.0.0.303</v>
      </c>
      <c r="G696" s="94"/>
      <c r="H696" s="94"/>
      <c r="I696" s="94"/>
      <c r="J696" s="92" t="str">
        <f>IFERROR(LOOKUP("X",M696:AT696,M$1:AT$1),"--")</f>
        <v>K-PMA</v>
      </c>
      <c r="K696" s="94" t="s">
        <v>1523</v>
      </c>
      <c r="L696" s="124" t="s">
        <v>1524</v>
      </c>
      <c r="O696" s="70"/>
      <c r="P696" s="70"/>
      <c r="Q696" s="70"/>
      <c r="R696" s="70"/>
      <c r="S696" s="70"/>
      <c r="T696" s="70"/>
      <c r="AQ696" s="1" t="s">
        <v>123</v>
      </c>
      <c r="AU696" s="64"/>
      <c r="AV696" s="71"/>
      <c r="AW696" s="32" t="s">
        <v>1235</v>
      </c>
      <c r="AX696" s="32" t="s">
        <v>1236</v>
      </c>
    </row>
    <row r="697" spans="1:51" ht="40.799999999999997" hidden="1" outlineLevel="4" x14ac:dyDescent="0.2">
      <c r="A697" s="66">
        <v>4</v>
      </c>
      <c r="B697" s="66">
        <v>3</v>
      </c>
      <c r="C697" s="66">
        <v>0</v>
      </c>
      <c r="D697" s="66">
        <v>0</v>
      </c>
      <c r="E697" s="56" t="s">
        <v>1465</v>
      </c>
      <c r="F697" s="255" t="str">
        <f t="shared" si="21"/>
        <v>4.3.0.0.304</v>
      </c>
      <c r="G697" s="94"/>
      <c r="H697" s="94"/>
      <c r="I697" s="94"/>
      <c r="J697" s="92" t="str">
        <f>IFERROR(LOOKUP("X",M697:AT697,M$1:AT$1),"--")</f>
        <v>E-MEP</v>
      </c>
      <c r="K697" s="92" t="s">
        <v>1527</v>
      </c>
      <c r="L697" s="124" t="s">
        <v>1528</v>
      </c>
      <c r="O697" s="70"/>
      <c r="P697" s="70" t="s">
        <v>123</v>
      </c>
      <c r="Q697" s="70"/>
      <c r="R697" s="70"/>
      <c r="S697" s="70"/>
      <c r="T697" s="70"/>
      <c r="AU697" s="64" t="s">
        <v>1529</v>
      </c>
      <c r="AV697" s="71" t="s">
        <v>1530</v>
      </c>
      <c r="AW697" s="32" t="s">
        <v>1235</v>
      </c>
      <c r="AX697" s="32" t="s">
        <v>1236</v>
      </c>
      <c r="AY697" s="1" t="s">
        <v>123</v>
      </c>
    </row>
    <row r="698" spans="1:51" hidden="1" outlineLevel="5" x14ac:dyDescent="0.2">
      <c r="A698" s="201"/>
      <c r="B698" s="201"/>
      <c r="C698" s="201"/>
      <c r="D698" s="201"/>
      <c r="E698" s="201"/>
      <c r="F698" s="256"/>
      <c r="G698" s="193" t="s">
        <v>310</v>
      </c>
      <c r="H698" s="196" t="s">
        <v>138</v>
      </c>
      <c r="I698" s="193" t="str">
        <f>F697&amp;"."&amp;Table2[[#This Row],[Deliverable Type]]&amp;"."&amp;Table2[[#This Row],[Deliverable ID]]</f>
        <v>4.3.0.0.304.M3.001</v>
      </c>
      <c r="J698" s="194" t="str">
        <f>J697</f>
        <v>E-MEP</v>
      </c>
      <c r="K698" s="206" t="s">
        <v>1387</v>
      </c>
      <c r="L698" s="213" t="s">
        <v>1388</v>
      </c>
      <c r="M698" s="203"/>
      <c r="N698" s="204"/>
      <c r="O698" s="204"/>
      <c r="P698" s="204"/>
      <c r="Q698" s="204"/>
      <c r="R698" s="204"/>
      <c r="S698" s="204"/>
      <c r="T698" s="204"/>
      <c r="U698" s="204"/>
      <c r="V698" s="204"/>
      <c r="W698" s="204"/>
      <c r="X698" s="204"/>
      <c r="Y698" s="204"/>
      <c r="Z698" s="204"/>
      <c r="AA698" s="204"/>
      <c r="AB698" s="204"/>
      <c r="AC698" s="203"/>
      <c r="AD698" s="204"/>
      <c r="AE698" s="204"/>
      <c r="AF698" s="204"/>
      <c r="AG698" s="204"/>
      <c r="AH698" s="204"/>
      <c r="AI698" s="204"/>
      <c r="AJ698" s="204"/>
      <c r="AK698" s="204"/>
      <c r="AL698" s="204"/>
      <c r="AM698" s="204"/>
      <c r="AN698" s="204"/>
      <c r="AO698" s="204"/>
      <c r="AP698" s="204"/>
      <c r="AQ698" s="203"/>
      <c r="AR698" s="203"/>
      <c r="AS698" s="204"/>
      <c r="AT698" s="204"/>
      <c r="AU698" s="207" t="s">
        <v>921</v>
      </c>
      <c r="AV698" s="208" t="s">
        <v>922</v>
      </c>
      <c r="AW698" s="32" t="s">
        <v>1235</v>
      </c>
      <c r="AX698" s="32" t="s">
        <v>1236</v>
      </c>
    </row>
    <row r="699" spans="1:51" hidden="1" outlineLevel="5" x14ac:dyDescent="0.2">
      <c r="A699" s="201"/>
      <c r="B699" s="201"/>
      <c r="C699" s="201"/>
      <c r="D699" s="201"/>
      <c r="E699" s="201"/>
      <c r="F699" s="256"/>
      <c r="G699" s="193" t="s">
        <v>310</v>
      </c>
      <c r="H699" s="196" t="s">
        <v>229</v>
      </c>
      <c r="I699" s="193" t="str">
        <f>F697&amp;"."&amp;Table2[[#This Row],[Deliverable Type]]&amp;"."&amp;Table2[[#This Row],[Deliverable ID]]</f>
        <v>4.3.0.0.304.M3.002</v>
      </c>
      <c r="J699" s="194" t="str">
        <f>J698</f>
        <v>E-MEP</v>
      </c>
      <c r="K699" s="206" t="s">
        <v>1531</v>
      </c>
      <c r="L699" s="213" t="s">
        <v>1532</v>
      </c>
      <c r="M699" s="203"/>
      <c r="N699" s="204"/>
      <c r="O699" s="204"/>
      <c r="P699" s="204"/>
      <c r="Q699" s="204"/>
      <c r="R699" s="204"/>
      <c r="S699" s="204"/>
      <c r="T699" s="204"/>
      <c r="U699" s="204"/>
      <c r="V699" s="204"/>
      <c r="W699" s="204"/>
      <c r="X699" s="204"/>
      <c r="Y699" s="204"/>
      <c r="Z699" s="204"/>
      <c r="AA699" s="204"/>
      <c r="AB699" s="204"/>
      <c r="AC699" s="203"/>
      <c r="AD699" s="204"/>
      <c r="AE699" s="204"/>
      <c r="AF699" s="204"/>
      <c r="AG699" s="204"/>
      <c r="AH699" s="204"/>
      <c r="AI699" s="204"/>
      <c r="AJ699" s="204"/>
      <c r="AK699" s="204"/>
      <c r="AL699" s="204"/>
      <c r="AM699" s="204"/>
      <c r="AN699" s="204"/>
      <c r="AO699" s="204"/>
      <c r="AP699" s="204"/>
      <c r="AQ699" s="203"/>
      <c r="AR699" s="203"/>
      <c r="AS699" s="204"/>
      <c r="AT699" s="204"/>
      <c r="AU699" s="207" t="s">
        <v>925</v>
      </c>
      <c r="AV699" s="208" t="s">
        <v>926</v>
      </c>
      <c r="AW699" s="32" t="s">
        <v>1235</v>
      </c>
      <c r="AX699" s="32" t="s">
        <v>1236</v>
      </c>
    </row>
    <row r="700" spans="1:51" ht="20.399999999999999" hidden="1" outlineLevel="5" x14ac:dyDescent="0.2">
      <c r="A700" s="201"/>
      <c r="B700" s="201"/>
      <c r="C700" s="201"/>
      <c r="D700" s="201"/>
      <c r="E700" s="201"/>
      <c r="F700" s="256"/>
      <c r="G700" s="193" t="s">
        <v>412</v>
      </c>
      <c r="H700" s="196" t="s">
        <v>231</v>
      </c>
      <c r="I700" s="193" t="str">
        <f>F697&amp;"."&amp;Table2[[#This Row],[Deliverable Type]]&amp;"."&amp;Table2[[#This Row],[Deliverable ID]]</f>
        <v>4.3.0.0.304.DR.003</v>
      </c>
      <c r="J700" s="194" t="str">
        <f t="shared" ref="J700" si="29">J697</f>
        <v>E-MEP</v>
      </c>
      <c r="K700" s="206" t="s">
        <v>1517</v>
      </c>
      <c r="L700" s="211" t="s">
        <v>1518</v>
      </c>
      <c r="M700" s="203"/>
      <c r="N700" s="204"/>
      <c r="O700" s="204"/>
      <c r="P700" s="204"/>
      <c r="Q700" s="204"/>
      <c r="R700" s="204"/>
      <c r="S700" s="204"/>
      <c r="T700" s="204"/>
      <c r="U700" s="204"/>
      <c r="V700" s="204"/>
      <c r="W700" s="204"/>
      <c r="X700" s="204"/>
      <c r="Y700" s="204"/>
      <c r="Z700" s="204"/>
      <c r="AA700" s="204"/>
      <c r="AB700" s="204"/>
      <c r="AC700" s="203"/>
      <c r="AD700" s="204"/>
      <c r="AE700" s="204"/>
      <c r="AF700" s="204"/>
      <c r="AG700" s="204"/>
      <c r="AH700" s="204"/>
      <c r="AI700" s="204"/>
      <c r="AJ700" s="204"/>
      <c r="AK700" s="204"/>
      <c r="AL700" s="204"/>
      <c r="AM700" s="204"/>
      <c r="AN700" s="204"/>
      <c r="AO700" s="204"/>
      <c r="AP700" s="204"/>
      <c r="AQ700" s="203"/>
      <c r="AR700" s="203"/>
      <c r="AS700" s="204"/>
      <c r="AT700" s="204"/>
      <c r="AU700" s="207" t="s">
        <v>1393</v>
      </c>
      <c r="AV700" s="208" t="s">
        <v>1394</v>
      </c>
      <c r="AW700" s="32" t="s">
        <v>1235</v>
      </c>
      <c r="AX700" s="32" t="s">
        <v>1236</v>
      </c>
    </row>
    <row r="701" spans="1:51" ht="20.399999999999999" hidden="1" outlineLevel="4" x14ac:dyDescent="0.2">
      <c r="A701" s="66">
        <v>4</v>
      </c>
      <c r="B701" s="66">
        <v>3</v>
      </c>
      <c r="C701" s="66">
        <v>0</v>
      </c>
      <c r="D701" s="66">
        <v>0</v>
      </c>
      <c r="E701" s="56" t="s">
        <v>800</v>
      </c>
      <c r="F701" s="255" t="str">
        <f t="shared" si="21"/>
        <v>4.3.0.0.401</v>
      </c>
      <c r="G701" s="94"/>
      <c r="H701" s="94"/>
      <c r="I701" s="94"/>
      <c r="J701" s="92" t="str">
        <f>IFERROR(LOOKUP("X",M701:AT701,M$1:AT$1),"--")</f>
        <v>E-MEP</v>
      </c>
      <c r="K701" s="97" t="s">
        <v>1533</v>
      </c>
      <c r="L701" s="134" t="s">
        <v>1534</v>
      </c>
      <c r="M701" s="70"/>
      <c r="O701" s="70"/>
      <c r="P701" s="70" t="s">
        <v>123</v>
      </c>
      <c r="Q701" s="70"/>
      <c r="R701" s="70"/>
      <c r="S701" s="70"/>
      <c r="T701" s="70"/>
      <c r="AC701" s="70"/>
      <c r="AQ701" s="70"/>
      <c r="AR701" s="70"/>
      <c r="AU701" s="64" t="s">
        <v>1535</v>
      </c>
      <c r="AV701" s="71" t="s">
        <v>1536</v>
      </c>
      <c r="AW701" s="33" t="s">
        <v>1239</v>
      </c>
      <c r="AX701" s="33" t="s">
        <v>1240</v>
      </c>
      <c r="AY701" s="1" t="s">
        <v>123</v>
      </c>
    </row>
    <row r="702" spans="1:51" ht="30.6" hidden="1" outlineLevel="4" x14ac:dyDescent="0.2">
      <c r="A702" s="66">
        <v>4</v>
      </c>
      <c r="B702" s="66">
        <v>3</v>
      </c>
      <c r="C702" s="66">
        <v>1</v>
      </c>
      <c r="D702" s="66">
        <v>0</v>
      </c>
      <c r="E702" s="56" t="s">
        <v>1271</v>
      </c>
      <c r="F702" s="255" t="str">
        <f t="shared" si="21"/>
        <v>4.3.1.0.501</v>
      </c>
      <c r="G702" s="94"/>
      <c r="H702" s="94"/>
      <c r="I702" s="94"/>
      <c r="J702" s="92" t="str">
        <f>IFERROR(LOOKUP("X",M702:AT702,M$1:AT$1),"--")</f>
        <v>E-MEP</v>
      </c>
      <c r="K702" s="97" t="s">
        <v>1537</v>
      </c>
      <c r="L702" s="132" t="s">
        <v>1538</v>
      </c>
      <c r="M702" s="70"/>
      <c r="O702" s="70"/>
      <c r="P702" s="70" t="s">
        <v>123</v>
      </c>
      <c r="Q702" s="70"/>
      <c r="R702" s="70"/>
      <c r="S702" s="70"/>
      <c r="T702" s="70"/>
      <c r="AC702" s="70"/>
      <c r="AQ702" s="70"/>
      <c r="AR702" s="70"/>
      <c r="AU702" s="64" t="s">
        <v>1421</v>
      </c>
      <c r="AV702" s="71" t="s">
        <v>1539</v>
      </c>
      <c r="AW702" s="34" t="s">
        <v>1243</v>
      </c>
      <c r="AX702" s="34" t="s">
        <v>1244</v>
      </c>
      <c r="AY702" s="1" t="s">
        <v>123</v>
      </c>
    </row>
    <row r="703" spans="1:51" hidden="1" outlineLevel="2" x14ac:dyDescent="0.2">
      <c r="A703" s="26">
        <v>4</v>
      </c>
      <c r="B703" s="26">
        <v>3</v>
      </c>
      <c r="C703" s="26">
        <v>1</v>
      </c>
      <c r="D703" s="26">
        <v>0</v>
      </c>
      <c r="E703" s="236" t="s">
        <v>138</v>
      </c>
      <c r="F703" s="27" t="str">
        <f t="shared" si="21"/>
        <v>4.3.1.0.001</v>
      </c>
      <c r="G703" s="104"/>
      <c r="H703" s="104"/>
      <c r="I703" s="104"/>
      <c r="J703" s="157"/>
      <c r="K703" s="104" t="s">
        <v>551</v>
      </c>
      <c r="L703" s="72" t="s">
        <v>551</v>
      </c>
      <c r="M703" s="104"/>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7"/>
      <c r="AL703" s="27"/>
      <c r="AM703" s="27"/>
      <c r="AN703" s="27"/>
      <c r="AO703" s="27"/>
      <c r="AP703" s="27"/>
      <c r="AQ703" s="27"/>
      <c r="AR703" s="27"/>
      <c r="AS703" s="27"/>
      <c r="AT703" s="27"/>
      <c r="AU703" s="27"/>
      <c r="AV703" s="104"/>
      <c r="AW703" s="72"/>
      <c r="AX703" s="72"/>
    </row>
    <row r="704" spans="1:51" ht="30.6" hidden="1" outlineLevel="4" x14ac:dyDescent="0.2">
      <c r="A704" s="66">
        <v>4</v>
      </c>
      <c r="B704" s="66">
        <v>3</v>
      </c>
      <c r="C704" s="66">
        <v>1</v>
      </c>
      <c r="D704" s="66">
        <v>0</v>
      </c>
      <c r="E704" s="56" t="s">
        <v>714</v>
      </c>
      <c r="F704" s="255" t="str">
        <f t="shared" si="21"/>
        <v>4.3.1.0.301</v>
      </c>
      <c r="G704" s="94"/>
      <c r="H704" s="94"/>
      <c r="I704" s="94"/>
      <c r="J704" s="92" t="str">
        <f>IFERROR(LOOKUP("X",M704:AT704,M$1:AT$1),"--")</f>
        <v>E-HVG</v>
      </c>
      <c r="K704" s="92" t="s">
        <v>1540</v>
      </c>
      <c r="L704" s="127" t="s">
        <v>1541</v>
      </c>
      <c r="O704" s="70"/>
      <c r="Q704" s="70" t="s">
        <v>123</v>
      </c>
      <c r="R704" s="70"/>
      <c r="S704" s="70"/>
      <c r="T704" s="70"/>
      <c r="AU704" s="64" t="s">
        <v>1542</v>
      </c>
      <c r="AV704" s="71" t="s">
        <v>1543</v>
      </c>
      <c r="AW704" s="32" t="s">
        <v>1235</v>
      </c>
      <c r="AX704" s="32" t="s">
        <v>1236</v>
      </c>
      <c r="AY704" s="1" t="s">
        <v>123</v>
      </c>
    </row>
    <row r="705" spans="1:51" hidden="1" outlineLevel="5" x14ac:dyDescent="0.2">
      <c r="A705" s="201"/>
      <c r="B705" s="201"/>
      <c r="C705" s="201"/>
      <c r="D705" s="201"/>
      <c r="E705" s="201"/>
      <c r="F705" s="256"/>
      <c r="G705" s="193" t="s">
        <v>310</v>
      </c>
      <c r="H705" s="196" t="s">
        <v>138</v>
      </c>
      <c r="I705" s="193" t="str">
        <f>F704&amp;"."&amp;Table2[[#This Row],[Deliverable Type]]&amp;"."&amp;Table2[[#This Row],[Deliverable ID]]</f>
        <v>4.3.1.0.301.M3.001</v>
      </c>
      <c r="J705" s="194" t="str">
        <f>J704</f>
        <v>E-HVG</v>
      </c>
      <c r="K705" s="206" t="s">
        <v>1387</v>
      </c>
      <c r="L705" s="213" t="s">
        <v>1388</v>
      </c>
      <c r="M705" s="203"/>
      <c r="N705" s="204"/>
      <c r="O705" s="204"/>
      <c r="P705" s="204"/>
      <c r="Q705" s="204"/>
      <c r="R705" s="204"/>
      <c r="S705" s="204"/>
      <c r="T705" s="204"/>
      <c r="U705" s="204"/>
      <c r="V705" s="204"/>
      <c r="W705" s="204"/>
      <c r="X705" s="204"/>
      <c r="Y705" s="204"/>
      <c r="Z705" s="204"/>
      <c r="AA705" s="204"/>
      <c r="AB705" s="204"/>
      <c r="AC705" s="203"/>
      <c r="AD705" s="204"/>
      <c r="AE705" s="204"/>
      <c r="AF705" s="204"/>
      <c r="AG705" s="204"/>
      <c r="AH705" s="204"/>
      <c r="AI705" s="204"/>
      <c r="AJ705" s="204"/>
      <c r="AK705" s="204"/>
      <c r="AL705" s="204"/>
      <c r="AM705" s="204"/>
      <c r="AN705" s="204"/>
      <c r="AO705" s="204"/>
      <c r="AP705" s="204"/>
      <c r="AQ705" s="203"/>
      <c r="AR705" s="203"/>
      <c r="AS705" s="204"/>
      <c r="AT705" s="204"/>
      <c r="AU705" s="207" t="s">
        <v>1544</v>
      </c>
      <c r="AV705" s="208" t="s">
        <v>1545</v>
      </c>
      <c r="AW705" s="32" t="s">
        <v>1235</v>
      </c>
      <c r="AX705" s="32" t="s">
        <v>1236</v>
      </c>
    </row>
    <row r="706" spans="1:51" ht="20.399999999999999" hidden="1" outlineLevel="5" x14ac:dyDescent="0.2">
      <c r="A706" s="201"/>
      <c r="B706" s="201"/>
      <c r="C706" s="201"/>
      <c r="D706" s="201"/>
      <c r="E706" s="201"/>
      <c r="F706" s="256"/>
      <c r="G706" s="193" t="s">
        <v>412</v>
      </c>
      <c r="H706" s="196" t="s">
        <v>229</v>
      </c>
      <c r="I706" s="193" t="str">
        <f>F704&amp;"."&amp;Table2[[#This Row],[Deliverable Type]]&amp;"."&amp;Table2[[#This Row],[Deliverable ID]]</f>
        <v>4.3.1.0.301.DR.002</v>
      </c>
      <c r="J706" s="194" t="str">
        <f>J704</f>
        <v>E-HVG</v>
      </c>
      <c r="K706" s="206" t="s">
        <v>1546</v>
      </c>
      <c r="L706" s="211" t="s">
        <v>1547</v>
      </c>
      <c r="M706" s="203"/>
      <c r="N706" s="204"/>
      <c r="O706" s="204"/>
      <c r="P706" s="204"/>
      <c r="Q706" s="204"/>
      <c r="R706" s="204"/>
      <c r="S706" s="204"/>
      <c r="T706" s="204"/>
      <c r="U706" s="204"/>
      <c r="V706" s="204"/>
      <c r="W706" s="204"/>
      <c r="X706" s="204"/>
      <c r="Y706" s="204"/>
      <c r="Z706" s="204"/>
      <c r="AA706" s="204"/>
      <c r="AB706" s="204"/>
      <c r="AC706" s="203"/>
      <c r="AD706" s="204"/>
      <c r="AE706" s="204"/>
      <c r="AF706" s="204"/>
      <c r="AG706" s="204"/>
      <c r="AH706" s="204"/>
      <c r="AI706" s="204"/>
      <c r="AJ706" s="204"/>
      <c r="AK706" s="204"/>
      <c r="AL706" s="204"/>
      <c r="AM706" s="204"/>
      <c r="AN706" s="204"/>
      <c r="AO706" s="204"/>
      <c r="AP706" s="204"/>
      <c r="AQ706" s="203"/>
      <c r="AR706" s="203"/>
      <c r="AS706" s="204"/>
      <c r="AT706" s="204"/>
      <c r="AU706" s="207" t="s">
        <v>1393</v>
      </c>
      <c r="AV706" s="208" t="s">
        <v>1394</v>
      </c>
      <c r="AW706" s="32" t="s">
        <v>1235</v>
      </c>
      <c r="AX706" s="32" t="s">
        <v>1236</v>
      </c>
    </row>
    <row r="707" spans="1:51" hidden="1" outlineLevel="5" x14ac:dyDescent="0.2">
      <c r="A707" s="201"/>
      <c r="B707" s="201"/>
      <c r="C707" s="201"/>
      <c r="D707" s="201"/>
      <c r="E707" s="201"/>
      <c r="F707" s="256"/>
      <c r="G707" s="193" t="s">
        <v>1548</v>
      </c>
      <c r="H707" s="196" t="s">
        <v>231</v>
      </c>
      <c r="I707" s="193" t="str">
        <f>F704&amp;"."&amp;Table2[[#This Row],[Deliverable Type]]&amp;"."&amp;Table2[[#This Row],[Deliverable ID]]</f>
        <v>4.3.1.0.301.SC.003</v>
      </c>
      <c r="J707" s="194" t="str">
        <f t="shared" ref="J707" si="30">J704</f>
        <v>E-HVG</v>
      </c>
      <c r="K707" s="206" t="s">
        <v>1549</v>
      </c>
      <c r="L707" s="211" t="s">
        <v>1550</v>
      </c>
      <c r="M707" s="203"/>
      <c r="N707" s="204"/>
      <c r="O707" s="204"/>
      <c r="P707" s="204"/>
      <c r="Q707" s="204"/>
      <c r="R707" s="204"/>
      <c r="S707" s="204"/>
      <c r="T707" s="204"/>
      <c r="U707" s="204"/>
      <c r="V707" s="204"/>
      <c r="W707" s="204"/>
      <c r="X707" s="204"/>
      <c r="Y707" s="204"/>
      <c r="Z707" s="204"/>
      <c r="AA707" s="204"/>
      <c r="AB707" s="204"/>
      <c r="AC707" s="203"/>
      <c r="AD707" s="204"/>
      <c r="AE707" s="204"/>
      <c r="AF707" s="204"/>
      <c r="AG707" s="204"/>
      <c r="AH707" s="204"/>
      <c r="AI707" s="204"/>
      <c r="AJ707" s="204"/>
      <c r="AK707" s="204"/>
      <c r="AL707" s="204"/>
      <c r="AM707" s="204"/>
      <c r="AN707" s="204"/>
      <c r="AO707" s="204"/>
      <c r="AP707" s="204"/>
      <c r="AQ707" s="203"/>
      <c r="AR707" s="203"/>
      <c r="AS707" s="204"/>
      <c r="AT707" s="204"/>
      <c r="AU707" s="207" t="s">
        <v>151</v>
      </c>
      <c r="AV707" s="208" t="s">
        <v>550</v>
      </c>
      <c r="AW707" s="32" t="s">
        <v>1235</v>
      </c>
      <c r="AX707" s="32" t="s">
        <v>1236</v>
      </c>
    </row>
    <row r="708" spans="1:51" ht="30.6" hidden="1" outlineLevel="4" x14ac:dyDescent="0.2">
      <c r="A708" s="66">
        <v>4</v>
      </c>
      <c r="B708" s="66">
        <v>3</v>
      </c>
      <c r="C708" s="66">
        <v>1</v>
      </c>
      <c r="D708" s="66">
        <v>0</v>
      </c>
      <c r="E708" s="56" t="s">
        <v>719</v>
      </c>
      <c r="F708" s="255" t="str">
        <f t="shared" si="21"/>
        <v>4.3.1.0.302</v>
      </c>
      <c r="G708" s="94"/>
      <c r="H708" s="94"/>
      <c r="I708" s="94"/>
      <c r="J708" s="92" t="str">
        <f>IFERROR(LOOKUP("X",M708:AT708,M$1:AT$1),"--")</f>
        <v>E-HVG</v>
      </c>
      <c r="K708" s="97" t="s">
        <v>1551</v>
      </c>
      <c r="L708" s="134" t="s">
        <v>1552</v>
      </c>
      <c r="M708" s="70"/>
      <c r="O708" s="70"/>
      <c r="Q708" s="70" t="s">
        <v>123</v>
      </c>
      <c r="R708" s="70"/>
      <c r="S708" s="70"/>
      <c r="T708" s="70"/>
      <c r="AC708" s="70"/>
      <c r="AQ708" s="70"/>
      <c r="AR708" s="70"/>
      <c r="AU708" s="64" t="s">
        <v>1487</v>
      </c>
      <c r="AV708" s="71" t="s">
        <v>1488</v>
      </c>
      <c r="AW708" s="32" t="s">
        <v>1235</v>
      </c>
      <c r="AX708" s="32" t="s">
        <v>1236</v>
      </c>
      <c r="AY708" s="1" t="s">
        <v>123</v>
      </c>
    </row>
    <row r="709" spans="1:51" hidden="1" outlineLevel="5" x14ac:dyDescent="0.2">
      <c r="A709" s="201"/>
      <c r="B709" s="201"/>
      <c r="C709" s="201"/>
      <c r="D709" s="201"/>
      <c r="E709" s="201"/>
      <c r="F709" s="256"/>
      <c r="G709" s="193" t="s">
        <v>1306</v>
      </c>
      <c r="H709" s="196" t="s">
        <v>138</v>
      </c>
      <c r="I709" s="193" t="str">
        <f>F708&amp;"."&amp;Table2[[#This Row],[Deliverable Type]]&amp;"."&amp;Table2[[#This Row],[Deliverable ID]]</f>
        <v>4.3.1.0.302.BQ.001</v>
      </c>
      <c r="J709" s="194" t="str">
        <f t="shared" ref="J709" si="31">J708</f>
        <v>E-HVG</v>
      </c>
      <c r="K709" s="206" t="s">
        <v>1553</v>
      </c>
      <c r="L709" s="210" t="s">
        <v>1554</v>
      </c>
      <c r="M709" s="203"/>
      <c r="N709" s="204"/>
      <c r="O709" s="204"/>
      <c r="P709" s="204"/>
      <c r="Q709" s="204"/>
      <c r="R709" s="204"/>
      <c r="S709" s="204"/>
      <c r="T709" s="204"/>
      <c r="U709" s="204"/>
      <c r="V709" s="204"/>
      <c r="W709" s="204"/>
      <c r="X709" s="204"/>
      <c r="Y709" s="204"/>
      <c r="Z709" s="204"/>
      <c r="AA709" s="204"/>
      <c r="AB709" s="204"/>
      <c r="AC709" s="203"/>
      <c r="AD709" s="204"/>
      <c r="AE709" s="204"/>
      <c r="AF709" s="204"/>
      <c r="AG709" s="204"/>
      <c r="AH709" s="204"/>
      <c r="AI709" s="204"/>
      <c r="AJ709" s="204"/>
      <c r="AK709" s="204"/>
      <c r="AL709" s="204"/>
      <c r="AM709" s="204"/>
      <c r="AN709" s="204"/>
      <c r="AO709" s="204"/>
      <c r="AP709" s="204"/>
      <c r="AQ709" s="203"/>
      <c r="AR709" s="203"/>
      <c r="AS709" s="204"/>
      <c r="AT709" s="204"/>
      <c r="AU709" s="207" t="s">
        <v>910</v>
      </c>
      <c r="AV709" s="208" t="s">
        <v>911</v>
      </c>
      <c r="AW709" s="32" t="s">
        <v>1235</v>
      </c>
      <c r="AX709" s="32" t="s">
        <v>1236</v>
      </c>
    </row>
    <row r="710" spans="1:51" ht="30.6" hidden="1" outlineLevel="4" x14ac:dyDescent="0.2">
      <c r="A710" s="66">
        <v>4</v>
      </c>
      <c r="B710" s="66">
        <v>3</v>
      </c>
      <c r="C710" s="66">
        <v>1</v>
      </c>
      <c r="D710" s="66">
        <v>0</v>
      </c>
      <c r="E710" s="56" t="s">
        <v>1491</v>
      </c>
      <c r="F710" s="255" t="str">
        <f t="shared" ref="F710" si="32">A710&amp;"."&amp;B710&amp;"."&amp;C710&amp;"."&amp;D710&amp;"."&amp;E710</f>
        <v>4.3.1.0.308</v>
      </c>
      <c r="G710" s="94"/>
      <c r="H710" s="94"/>
      <c r="I710" s="94"/>
      <c r="J710" s="92" t="str">
        <f>IFERROR(LOOKUP("X",M710:AT710,M$1:AT$1),"--")</f>
        <v>E-HVG</v>
      </c>
      <c r="K710" s="97" t="s">
        <v>1555</v>
      </c>
      <c r="L710" s="134" t="s">
        <v>1556</v>
      </c>
      <c r="M710" s="70"/>
      <c r="O710" s="70"/>
      <c r="Q710" s="70" t="s">
        <v>123</v>
      </c>
      <c r="AC710" s="70"/>
      <c r="AQ710" s="70"/>
      <c r="AR710" s="70"/>
      <c r="AU710" s="64" t="s">
        <v>1557</v>
      </c>
      <c r="AV710" s="71" t="s">
        <v>1558</v>
      </c>
      <c r="AW710" s="32" t="s">
        <v>1235</v>
      </c>
      <c r="AX710" s="32" t="s">
        <v>1236</v>
      </c>
      <c r="AY710" s="1" t="s">
        <v>123</v>
      </c>
    </row>
    <row r="711" spans="1:51" hidden="1" outlineLevel="5" x14ac:dyDescent="0.2">
      <c r="A711" s="201"/>
      <c r="B711" s="201"/>
      <c r="C711" s="201"/>
      <c r="D711" s="201"/>
      <c r="E711" s="201"/>
      <c r="F711" s="256"/>
      <c r="G711" s="193" t="s">
        <v>157</v>
      </c>
      <c r="H711" s="196" t="s">
        <v>138</v>
      </c>
      <c r="I711" s="193" t="str">
        <f>F710&amp;"."&amp;Table2[[#This Row],[Deliverable Type]]&amp;"."&amp;Table2[[#This Row],[Deliverable ID]]</f>
        <v>4.3.1.0.308.SP.001</v>
      </c>
      <c r="J711" s="194" t="str">
        <f t="shared" ref="J711" si="33">J710</f>
        <v>E-HVG</v>
      </c>
      <c r="K711" s="206" t="s">
        <v>1559</v>
      </c>
      <c r="L711" s="210" t="s">
        <v>1560</v>
      </c>
      <c r="M711" s="203"/>
      <c r="N711" s="204"/>
      <c r="O711" s="204"/>
      <c r="P711" s="204"/>
      <c r="Q711" s="204"/>
      <c r="R711" s="204"/>
      <c r="S711" s="204"/>
      <c r="T711" s="204"/>
      <c r="U711" s="204"/>
      <c r="V711" s="204"/>
      <c r="W711" s="204"/>
      <c r="X711" s="204"/>
      <c r="Y711" s="204"/>
      <c r="Z711" s="204"/>
      <c r="AA711" s="204"/>
      <c r="AB711" s="204"/>
      <c r="AC711" s="203"/>
      <c r="AD711" s="204"/>
      <c r="AE711" s="204"/>
      <c r="AF711" s="204"/>
      <c r="AG711" s="204"/>
      <c r="AH711" s="204"/>
      <c r="AI711" s="204"/>
      <c r="AJ711" s="204"/>
      <c r="AK711" s="204"/>
      <c r="AL711" s="204"/>
      <c r="AM711" s="204"/>
      <c r="AN711" s="204"/>
      <c r="AO711" s="204"/>
      <c r="AP711" s="204"/>
      <c r="AQ711" s="203"/>
      <c r="AR711" s="203"/>
      <c r="AS711" s="204"/>
      <c r="AT711" s="204"/>
      <c r="AU711" s="207" t="s">
        <v>151</v>
      </c>
      <c r="AV711" s="208" t="s">
        <v>152</v>
      </c>
      <c r="AW711" s="32" t="s">
        <v>1235</v>
      </c>
      <c r="AX711" s="32" t="s">
        <v>1236</v>
      </c>
    </row>
    <row r="712" spans="1:51" ht="30.6" hidden="1" outlineLevel="4" x14ac:dyDescent="0.2">
      <c r="A712" s="66">
        <v>4</v>
      </c>
      <c r="B712" s="66">
        <v>3</v>
      </c>
      <c r="C712" s="66">
        <v>1</v>
      </c>
      <c r="D712" s="66">
        <v>0</v>
      </c>
      <c r="E712" s="56" t="s">
        <v>800</v>
      </c>
      <c r="F712" s="255" t="str">
        <f t="shared" si="21"/>
        <v>4.3.1.0.401</v>
      </c>
      <c r="G712" s="94"/>
      <c r="H712" s="94"/>
      <c r="I712" s="94"/>
      <c r="J712" s="92" t="str">
        <f>IFERROR(LOOKUP("X",M712:AT712,M$1:AT$1),"--")</f>
        <v>E-HVG</v>
      </c>
      <c r="K712" s="97" t="s">
        <v>1561</v>
      </c>
      <c r="L712" s="134" t="s">
        <v>1562</v>
      </c>
      <c r="M712" s="70"/>
      <c r="O712" s="70"/>
      <c r="Q712" s="70" t="s">
        <v>123</v>
      </c>
      <c r="R712" s="70"/>
      <c r="S712" s="70"/>
      <c r="T712" s="70"/>
      <c r="AC712" s="70"/>
      <c r="AQ712" s="70"/>
      <c r="AR712" s="70"/>
      <c r="AU712" s="64" t="s">
        <v>1563</v>
      </c>
      <c r="AV712" s="71" t="s">
        <v>1564</v>
      </c>
      <c r="AW712" s="33" t="s">
        <v>1239</v>
      </c>
      <c r="AX712" s="33" t="s">
        <v>1240</v>
      </c>
      <c r="AY712" s="1" t="s">
        <v>123</v>
      </c>
    </row>
    <row r="713" spans="1:51" ht="30.6" hidden="1" outlineLevel="4" x14ac:dyDescent="0.2">
      <c r="A713" s="66">
        <v>4</v>
      </c>
      <c r="B713" s="66">
        <v>3</v>
      </c>
      <c r="C713" s="66">
        <v>1</v>
      </c>
      <c r="D713" s="66">
        <v>0</v>
      </c>
      <c r="E713" s="56" t="s">
        <v>1271</v>
      </c>
      <c r="F713" s="255" t="str">
        <f t="shared" si="21"/>
        <v>4.3.1.0.501</v>
      </c>
      <c r="G713" s="94"/>
      <c r="H713" s="94"/>
      <c r="I713" s="94"/>
      <c r="J713" s="92" t="str">
        <f>IFERROR(LOOKUP("X",M713:AT713,M$1:AT$1),"--")</f>
        <v>E-HVG</v>
      </c>
      <c r="K713" s="97" t="s">
        <v>1565</v>
      </c>
      <c r="L713" s="132" t="s">
        <v>1566</v>
      </c>
      <c r="M713" s="70"/>
      <c r="O713" s="70"/>
      <c r="Q713" s="70" t="s">
        <v>123</v>
      </c>
      <c r="R713" s="70"/>
      <c r="S713" s="70"/>
      <c r="T713" s="70"/>
      <c r="AC713" s="70"/>
      <c r="AQ713" s="70"/>
      <c r="AR713" s="70"/>
      <c r="AU713" s="64" t="s">
        <v>1567</v>
      </c>
      <c r="AV713" s="71" t="s">
        <v>1568</v>
      </c>
      <c r="AW713" s="34" t="s">
        <v>1243</v>
      </c>
      <c r="AX713" s="34" t="s">
        <v>1244</v>
      </c>
      <c r="AY713" s="1" t="s">
        <v>123</v>
      </c>
    </row>
    <row r="714" spans="1:51" hidden="1" outlineLevel="2" x14ac:dyDescent="0.2">
      <c r="A714" s="26">
        <v>4</v>
      </c>
      <c r="B714" s="26">
        <v>3</v>
      </c>
      <c r="C714" s="26">
        <v>2</v>
      </c>
      <c r="D714" s="26">
        <v>0</v>
      </c>
      <c r="E714" s="236" t="s">
        <v>138</v>
      </c>
      <c r="F714" s="27" t="str">
        <f t="shared" si="21"/>
        <v>4.3.2.0.001</v>
      </c>
      <c r="G714" s="104"/>
      <c r="H714" s="104"/>
      <c r="I714" s="104"/>
      <c r="J714" s="157"/>
      <c r="K714" s="104" t="s">
        <v>552</v>
      </c>
      <c r="L714" s="72" t="s">
        <v>553</v>
      </c>
      <c r="M714" s="104"/>
      <c r="N714" s="27"/>
      <c r="O714" s="27"/>
      <c r="P714" s="27"/>
      <c r="Q714" s="27"/>
      <c r="R714" s="27"/>
      <c r="S714" s="27"/>
      <c r="T714" s="27"/>
      <c r="U714" s="27"/>
      <c r="V714" s="27"/>
      <c r="W714" s="27"/>
      <c r="X714" s="27"/>
      <c r="Y714" s="27"/>
      <c r="Z714" s="27"/>
      <c r="AA714" s="27"/>
      <c r="AB714" s="27"/>
      <c r="AC714" s="27"/>
      <c r="AD714" s="27"/>
      <c r="AE714" s="27"/>
      <c r="AF714" s="27"/>
      <c r="AG714" s="27"/>
      <c r="AH714" s="27"/>
      <c r="AI714" s="27"/>
      <c r="AJ714" s="27"/>
      <c r="AK714" s="27"/>
      <c r="AL714" s="27"/>
      <c r="AM714" s="27"/>
      <c r="AN714" s="27"/>
      <c r="AO714" s="27"/>
      <c r="AP714" s="27"/>
      <c r="AQ714" s="27"/>
      <c r="AR714" s="27"/>
      <c r="AS714" s="27"/>
      <c r="AT714" s="27"/>
      <c r="AU714" s="27"/>
      <c r="AV714" s="104"/>
      <c r="AW714" s="72"/>
      <c r="AX714" s="72"/>
    </row>
    <row r="715" spans="1:51" ht="30.6" hidden="1" outlineLevel="4" x14ac:dyDescent="0.2">
      <c r="A715" s="66">
        <v>4</v>
      </c>
      <c r="B715" s="66">
        <v>3</v>
      </c>
      <c r="C715" s="66">
        <v>2</v>
      </c>
      <c r="D715" s="66">
        <v>0</v>
      </c>
      <c r="E715" s="56" t="s">
        <v>714</v>
      </c>
      <c r="F715" s="255" t="str">
        <f t="shared" si="21"/>
        <v>4.3.2.0.301</v>
      </c>
      <c r="G715" s="94"/>
      <c r="H715" s="94"/>
      <c r="I715" s="94"/>
      <c r="J715" s="92" t="str">
        <f>IFERROR(LOOKUP("X",M715:AT715,M$1:AT$1),"--")</f>
        <v>E-ELG</v>
      </c>
      <c r="K715" s="92" t="s">
        <v>1569</v>
      </c>
      <c r="L715" s="127" t="s">
        <v>1570</v>
      </c>
      <c r="O715" s="70"/>
      <c r="Q715" s="70"/>
      <c r="R715" s="70"/>
      <c r="S715" s="70" t="s">
        <v>123</v>
      </c>
      <c r="T715" s="70"/>
      <c r="AU715" s="64" t="s">
        <v>1571</v>
      </c>
      <c r="AV715" s="71" t="s">
        <v>1572</v>
      </c>
      <c r="AW715" s="32" t="s">
        <v>1235</v>
      </c>
      <c r="AX715" s="32" t="s">
        <v>1236</v>
      </c>
      <c r="AY715" s="1" t="s">
        <v>123</v>
      </c>
    </row>
    <row r="716" spans="1:51" hidden="1" outlineLevel="5" x14ac:dyDescent="0.2">
      <c r="A716" s="201"/>
      <c r="B716" s="201"/>
      <c r="C716" s="201"/>
      <c r="D716" s="201"/>
      <c r="E716" s="201"/>
      <c r="F716" s="256"/>
      <c r="G716" s="193" t="s">
        <v>310</v>
      </c>
      <c r="H716" s="196" t="s">
        <v>138</v>
      </c>
      <c r="I716" s="193" t="str">
        <f>F715&amp;"."&amp;Table2[[#This Row],[Deliverable Type]]&amp;"."&amp;Table2[[#This Row],[Deliverable ID]]</f>
        <v>4.3.2.0.301.M3.001</v>
      </c>
      <c r="J716" s="194" t="str">
        <f>J715</f>
        <v>E-ELG</v>
      </c>
      <c r="K716" s="206" t="s">
        <v>1387</v>
      </c>
      <c r="L716" s="213" t="s">
        <v>1388</v>
      </c>
      <c r="M716" s="203"/>
      <c r="N716" s="204"/>
      <c r="O716" s="204"/>
      <c r="P716" s="204"/>
      <c r="Q716" s="204"/>
      <c r="R716" s="204"/>
      <c r="S716" s="204"/>
      <c r="T716" s="204"/>
      <c r="U716" s="204"/>
      <c r="V716" s="204"/>
      <c r="W716" s="204"/>
      <c r="X716" s="204"/>
      <c r="Y716" s="204"/>
      <c r="Z716" s="204"/>
      <c r="AA716" s="204"/>
      <c r="AB716" s="204"/>
      <c r="AC716" s="203"/>
      <c r="AD716" s="204"/>
      <c r="AE716" s="204"/>
      <c r="AF716" s="204"/>
      <c r="AG716" s="204"/>
      <c r="AH716" s="204"/>
      <c r="AI716" s="204"/>
      <c r="AJ716" s="204"/>
      <c r="AK716" s="204"/>
      <c r="AL716" s="204"/>
      <c r="AM716" s="204"/>
      <c r="AN716" s="204"/>
      <c r="AO716" s="204"/>
      <c r="AP716" s="204"/>
      <c r="AQ716" s="203"/>
      <c r="AR716" s="203"/>
      <c r="AS716" s="204"/>
      <c r="AT716" s="204"/>
      <c r="AU716" s="207" t="s">
        <v>1573</v>
      </c>
      <c r="AV716" s="208" t="s">
        <v>1574</v>
      </c>
      <c r="AW716" s="32" t="s">
        <v>1235</v>
      </c>
      <c r="AX716" s="32" t="s">
        <v>1236</v>
      </c>
    </row>
    <row r="717" spans="1:51" ht="20.399999999999999" hidden="1" outlineLevel="5" x14ac:dyDescent="0.2">
      <c r="A717" s="201"/>
      <c r="B717" s="201"/>
      <c r="C717" s="201"/>
      <c r="D717" s="201"/>
      <c r="E717" s="201"/>
      <c r="F717" s="256"/>
      <c r="G717" s="193" t="s">
        <v>412</v>
      </c>
      <c r="H717" s="196" t="s">
        <v>229</v>
      </c>
      <c r="I717" s="193" t="str">
        <f>F715&amp;"."&amp;Table2[[#This Row],[Deliverable Type]]&amp;"."&amp;Table2[[#This Row],[Deliverable ID]]</f>
        <v>4.3.2.0.301.DR.002</v>
      </c>
      <c r="J717" s="194" t="str">
        <f>J715</f>
        <v>E-ELG</v>
      </c>
      <c r="K717" s="206" t="s">
        <v>1575</v>
      </c>
      <c r="L717" s="211" t="s">
        <v>1576</v>
      </c>
      <c r="M717" s="203"/>
      <c r="N717" s="204"/>
      <c r="O717" s="204"/>
      <c r="P717" s="204"/>
      <c r="Q717" s="204"/>
      <c r="R717" s="204"/>
      <c r="S717" s="204"/>
      <c r="T717" s="204"/>
      <c r="U717" s="204"/>
      <c r="V717" s="204"/>
      <c r="W717" s="204"/>
      <c r="X717" s="204"/>
      <c r="Y717" s="204"/>
      <c r="Z717" s="204"/>
      <c r="AA717" s="204"/>
      <c r="AB717" s="204"/>
      <c r="AC717" s="203"/>
      <c r="AD717" s="204"/>
      <c r="AE717" s="204"/>
      <c r="AF717" s="204"/>
      <c r="AG717" s="204"/>
      <c r="AH717" s="204"/>
      <c r="AI717" s="204"/>
      <c r="AJ717" s="204"/>
      <c r="AK717" s="204"/>
      <c r="AL717" s="204"/>
      <c r="AM717" s="204"/>
      <c r="AN717" s="204"/>
      <c r="AO717" s="204"/>
      <c r="AP717" s="204"/>
      <c r="AQ717" s="203"/>
      <c r="AR717" s="203"/>
      <c r="AS717" s="204"/>
      <c r="AT717" s="204"/>
      <c r="AU717" s="207" t="s">
        <v>1393</v>
      </c>
      <c r="AV717" s="208" t="s">
        <v>1394</v>
      </c>
      <c r="AW717" s="32" t="s">
        <v>1235</v>
      </c>
      <c r="AX717" s="32" t="s">
        <v>1236</v>
      </c>
    </row>
    <row r="718" spans="1:51" hidden="1" outlineLevel="5" x14ac:dyDescent="0.2">
      <c r="A718" s="201"/>
      <c r="B718" s="201"/>
      <c r="C718" s="201"/>
      <c r="D718" s="201"/>
      <c r="E718" s="201"/>
      <c r="F718" s="256"/>
      <c r="G718" s="193" t="s">
        <v>1548</v>
      </c>
      <c r="H718" s="196" t="s">
        <v>231</v>
      </c>
      <c r="I718" s="193" t="str">
        <f>F715&amp;"."&amp;Table2[[#This Row],[Deliverable Type]]&amp;"."&amp;Table2[[#This Row],[Deliverable ID]]</f>
        <v>4.3.2.0.301.SC.003</v>
      </c>
      <c r="J718" s="194" t="str">
        <f t="shared" ref="J718:J719" si="34">J715</f>
        <v>E-ELG</v>
      </c>
      <c r="K718" s="206" t="s">
        <v>1577</v>
      </c>
      <c r="L718" s="211" t="s">
        <v>1578</v>
      </c>
      <c r="M718" s="203"/>
      <c r="N718" s="204"/>
      <c r="O718" s="204"/>
      <c r="P718" s="204"/>
      <c r="Q718" s="204"/>
      <c r="R718" s="204"/>
      <c r="S718" s="204"/>
      <c r="T718" s="204"/>
      <c r="U718" s="204"/>
      <c r="V718" s="204"/>
      <c r="W718" s="204"/>
      <c r="X718" s="204"/>
      <c r="Y718" s="204"/>
      <c r="Z718" s="204"/>
      <c r="AA718" s="204"/>
      <c r="AB718" s="204"/>
      <c r="AC718" s="203"/>
      <c r="AD718" s="204"/>
      <c r="AE718" s="204"/>
      <c r="AF718" s="204"/>
      <c r="AG718" s="204"/>
      <c r="AH718" s="204"/>
      <c r="AI718" s="204"/>
      <c r="AJ718" s="204"/>
      <c r="AK718" s="204"/>
      <c r="AL718" s="204"/>
      <c r="AM718" s="204"/>
      <c r="AN718" s="204"/>
      <c r="AO718" s="204"/>
      <c r="AP718" s="204"/>
      <c r="AQ718" s="203"/>
      <c r="AR718" s="203"/>
      <c r="AS718" s="204"/>
      <c r="AT718" s="204"/>
      <c r="AU718" s="207" t="s">
        <v>151</v>
      </c>
      <c r="AV718" s="208" t="s">
        <v>550</v>
      </c>
      <c r="AW718" s="32" t="s">
        <v>1235</v>
      </c>
      <c r="AX718" s="32" t="s">
        <v>1236</v>
      </c>
    </row>
    <row r="719" spans="1:51" hidden="1" outlineLevel="5" x14ac:dyDescent="0.2">
      <c r="A719" s="201"/>
      <c r="B719" s="201"/>
      <c r="C719" s="201"/>
      <c r="D719" s="201"/>
      <c r="E719" s="201"/>
      <c r="F719" s="256"/>
      <c r="G719" s="193" t="s">
        <v>1548</v>
      </c>
      <c r="H719" s="196" t="s">
        <v>234</v>
      </c>
      <c r="I719" s="193" t="str">
        <f>F715&amp;"."&amp;Table2[[#This Row],[Deliverable Type]]&amp;"."&amp;Table2[[#This Row],[Deliverable ID]]</f>
        <v>4.3.2.0.301.SC.004</v>
      </c>
      <c r="J719" s="194" t="str">
        <f t="shared" si="34"/>
        <v>E-ELG</v>
      </c>
      <c r="K719" s="206" t="s">
        <v>1579</v>
      </c>
      <c r="L719" s="211" t="s">
        <v>1580</v>
      </c>
      <c r="M719" s="203"/>
      <c r="N719" s="204"/>
      <c r="O719" s="204"/>
      <c r="P719" s="204"/>
      <c r="Q719" s="204"/>
      <c r="R719" s="204"/>
      <c r="S719" s="204"/>
      <c r="T719" s="204"/>
      <c r="U719" s="204"/>
      <c r="V719" s="204"/>
      <c r="W719" s="204"/>
      <c r="X719" s="204"/>
      <c r="Y719" s="204"/>
      <c r="Z719" s="204"/>
      <c r="AA719" s="204"/>
      <c r="AB719" s="204"/>
      <c r="AC719" s="203"/>
      <c r="AD719" s="204"/>
      <c r="AE719" s="204"/>
      <c r="AF719" s="204"/>
      <c r="AG719" s="204"/>
      <c r="AH719" s="204"/>
      <c r="AI719" s="204"/>
      <c r="AJ719" s="204"/>
      <c r="AK719" s="204"/>
      <c r="AL719" s="204"/>
      <c r="AM719" s="204"/>
      <c r="AN719" s="204"/>
      <c r="AO719" s="204"/>
      <c r="AP719" s="204"/>
      <c r="AQ719" s="203"/>
      <c r="AR719" s="203"/>
      <c r="AS719" s="204"/>
      <c r="AT719" s="204"/>
      <c r="AU719" s="207" t="s">
        <v>151</v>
      </c>
      <c r="AV719" s="208" t="s">
        <v>550</v>
      </c>
      <c r="AW719" s="32" t="s">
        <v>1235</v>
      </c>
      <c r="AX719" s="32" t="s">
        <v>1236</v>
      </c>
    </row>
    <row r="720" spans="1:51" ht="30.6" hidden="1" outlineLevel="4" x14ac:dyDescent="0.2">
      <c r="A720" s="66">
        <v>4</v>
      </c>
      <c r="B720" s="66">
        <v>3</v>
      </c>
      <c r="C720" s="66">
        <v>2</v>
      </c>
      <c r="D720" s="66">
        <v>0</v>
      </c>
      <c r="E720" s="56" t="s">
        <v>719</v>
      </c>
      <c r="F720" s="255" t="str">
        <f t="shared" si="21"/>
        <v>4.3.2.0.302</v>
      </c>
      <c r="G720" s="94"/>
      <c r="H720" s="94"/>
      <c r="I720" s="94"/>
      <c r="J720" s="92" t="str">
        <f>IFERROR(LOOKUP("X",M720:AT720,M$1:AT$1),"--")</f>
        <v>E-ELG</v>
      </c>
      <c r="K720" s="97" t="s">
        <v>1581</v>
      </c>
      <c r="L720" s="134" t="s">
        <v>1582</v>
      </c>
      <c r="M720" s="70"/>
      <c r="O720" s="70"/>
      <c r="Q720" s="70"/>
      <c r="R720" s="70"/>
      <c r="S720" s="70" t="s">
        <v>123</v>
      </c>
      <c r="T720" s="70"/>
      <c r="AC720" s="70"/>
      <c r="AQ720" s="70"/>
      <c r="AR720" s="70"/>
      <c r="AU720" s="64" t="s">
        <v>1487</v>
      </c>
      <c r="AV720" s="71" t="s">
        <v>1488</v>
      </c>
      <c r="AW720" s="32" t="s">
        <v>1235</v>
      </c>
      <c r="AX720" s="32" t="s">
        <v>1236</v>
      </c>
      <c r="AY720" s="1" t="s">
        <v>123</v>
      </c>
    </row>
    <row r="721" spans="1:51" hidden="1" outlineLevel="5" x14ac:dyDescent="0.2">
      <c r="A721" s="201"/>
      <c r="B721" s="201"/>
      <c r="C721" s="201"/>
      <c r="D721" s="201"/>
      <c r="E721" s="201"/>
      <c r="F721" s="256"/>
      <c r="G721" s="193" t="s">
        <v>1306</v>
      </c>
      <c r="H721" s="196" t="s">
        <v>138</v>
      </c>
      <c r="I721" s="193" t="str">
        <f>F720&amp;"."&amp;Table2[[#This Row],[Deliverable Type]]&amp;"."&amp;Table2[[#This Row],[Deliverable ID]]</f>
        <v>4.3.2.0.302.BQ.001</v>
      </c>
      <c r="J721" s="194" t="str">
        <f t="shared" ref="J721" si="35">J720</f>
        <v>E-ELG</v>
      </c>
      <c r="K721" s="206" t="s">
        <v>1583</v>
      </c>
      <c r="L721" s="210" t="s">
        <v>1584</v>
      </c>
      <c r="M721" s="203"/>
      <c r="N721" s="204"/>
      <c r="O721" s="204"/>
      <c r="P721" s="204"/>
      <c r="Q721" s="204"/>
      <c r="R721" s="204"/>
      <c r="S721" s="204"/>
      <c r="T721" s="204"/>
      <c r="U721" s="204"/>
      <c r="V721" s="204"/>
      <c r="W721" s="204"/>
      <c r="X721" s="204"/>
      <c r="Y721" s="204"/>
      <c r="Z721" s="204"/>
      <c r="AA721" s="204"/>
      <c r="AB721" s="204"/>
      <c r="AC721" s="203"/>
      <c r="AD721" s="204"/>
      <c r="AE721" s="204"/>
      <c r="AF721" s="204"/>
      <c r="AG721" s="204"/>
      <c r="AH721" s="204"/>
      <c r="AI721" s="204"/>
      <c r="AJ721" s="204"/>
      <c r="AK721" s="204"/>
      <c r="AL721" s="204"/>
      <c r="AM721" s="204"/>
      <c r="AN721" s="204"/>
      <c r="AO721" s="204"/>
      <c r="AP721" s="204"/>
      <c r="AQ721" s="203"/>
      <c r="AR721" s="203"/>
      <c r="AS721" s="204"/>
      <c r="AT721" s="204"/>
      <c r="AU721" s="207" t="s">
        <v>910</v>
      </c>
      <c r="AV721" s="208" t="s">
        <v>911</v>
      </c>
      <c r="AW721" s="32" t="s">
        <v>1235</v>
      </c>
      <c r="AX721" s="32" t="s">
        <v>1236</v>
      </c>
    </row>
    <row r="722" spans="1:51" ht="30.6" hidden="1" outlineLevel="4" x14ac:dyDescent="0.2">
      <c r="A722" s="66">
        <v>4</v>
      </c>
      <c r="B722" s="66">
        <v>3</v>
      </c>
      <c r="C722" s="66">
        <v>2</v>
      </c>
      <c r="D722" s="66">
        <v>0</v>
      </c>
      <c r="E722" s="56" t="s">
        <v>1491</v>
      </c>
      <c r="F722" s="255" t="str">
        <f t="shared" si="21"/>
        <v>4.3.2.0.308</v>
      </c>
      <c r="G722" s="94"/>
      <c r="H722" s="94"/>
      <c r="I722" s="94"/>
      <c r="J722" s="92" t="str">
        <f>IFERROR(LOOKUP("X",M722:AT722,M$1:AT$1),"--")</f>
        <v>E-ELG</v>
      </c>
      <c r="K722" s="97" t="s">
        <v>1585</v>
      </c>
      <c r="L722" s="134" t="s">
        <v>1586</v>
      </c>
      <c r="M722" s="70"/>
      <c r="O722" s="70"/>
      <c r="Q722" s="70"/>
      <c r="S722" s="70" t="s">
        <v>123</v>
      </c>
      <c r="AC722" s="70"/>
      <c r="AQ722" s="70"/>
      <c r="AR722" s="70"/>
      <c r="AU722" s="64" t="s">
        <v>1557</v>
      </c>
      <c r="AV722" s="71" t="s">
        <v>1558</v>
      </c>
      <c r="AW722" s="32" t="s">
        <v>1235</v>
      </c>
      <c r="AX722" s="32" t="s">
        <v>1236</v>
      </c>
      <c r="AY722" s="1" t="s">
        <v>123</v>
      </c>
    </row>
    <row r="723" spans="1:51" hidden="1" outlineLevel="5" x14ac:dyDescent="0.2">
      <c r="A723" s="201"/>
      <c r="B723" s="201"/>
      <c r="C723" s="201"/>
      <c r="D723" s="201"/>
      <c r="E723" s="201"/>
      <c r="F723" s="256"/>
      <c r="G723" s="193" t="s">
        <v>157</v>
      </c>
      <c r="H723" s="196" t="s">
        <v>138</v>
      </c>
      <c r="I723" s="193" t="str">
        <f>F722&amp;"."&amp;Table2[[#This Row],[Deliverable Type]]&amp;"."&amp;Table2[[#This Row],[Deliverable ID]]</f>
        <v>4.3.2.0.308.SP.001</v>
      </c>
      <c r="J723" s="194" t="str">
        <f t="shared" ref="J723" si="36">J722</f>
        <v>E-ELG</v>
      </c>
      <c r="K723" s="206" t="s">
        <v>1587</v>
      </c>
      <c r="L723" s="210" t="s">
        <v>1588</v>
      </c>
      <c r="M723" s="203"/>
      <c r="N723" s="204"/>
      <c r="O723" s="204"/>
      <c r="P723" s="204"/>
      <c r="Q723" s="204"/>
      <c r="R723" s="204"/>
      <c r="S723" s="204"/>
      <c r="T723" s="204"/>
      <c r="U723" s="204"/>
      <c r="V723" s="204"/>
      <c r="W723" s="204"/>
      <c r="X723" s="204"/>
      <c r="Y723" s="204"/>
      <c r="Z723" s="204"/>
      <c r="AA723" s="204"/>
      <c r="AB723" s="204"/>
      <c r="AC723" s="203"/>
      <c r="AD723" s="204"/>
      <c r="AE723" s="204"/>
      <c r="AF723" s="204"/>
      <c r="AG723" s="204"/>
      <c r="AH723" s="204"/>
      <c r="AI723" s="204"/>
      <c r="AJ723" s="204"/>
      <c r="AK723" s="204"/>
      <c r="AL723" s="204"/>
      <c r="AM723" s="204"/>
      <c r="AN723" s="204"/>
      <c r="AO723" s="204"/>
      <c r="AP723" s="204"/>
      <c r="AQ723" s="203"/>
      <c r="AR723" s="203"/>
      <c r="AS723" s="204"/>
      <c r="AT723" s="204"/>
      <c r="AU723" s="207" t="s">
        <v>151</v>
      </c>
      <c r="AV723" s="208" t="s">
        <v>152</v>
      </c>
      <c r="AW723" s="32" t="s">
        <v>1235</v>
      </c>
      <c r="AX723" s="32" t="s">
        <v>1236</v>
      </c>
    </row>
    <row r="724" spans="1:51" ht="30.6" hidden="1" outlineLevel="4" x14ac:dyDescent="0.2">
      <c r="A724" s="66">
        <v>4</v>
      </c>
      <c r="B724" s="66">
        <v>3</v>
      </c>
      <c r="C724" s="66">
        <v>2</v>
      </c>
      <c r="D724" s="66">
        <v>0</v>
      </c>
      <c r="E724" s="56" t="s">
        <v>800</v>
      </c>
      <c r="F724" s="255" t="str">
        <f t="shared" si="21"/>
        <v>4.3.2.0.401</v>
      </c>
      <c r="G724" s="94"/>
      <c r="H724" s="94"/>
      <c r="I724" s="94"/>
      <c r="J724" s="92" t="str">
        <f>IFERROR(LOOKUP("X",M724:AT724,M$1:AT$1),"--")</f>
        <v>E-ELG</v>
      </c>
      <c r="K724" s="97" t="s">
        <v>1589</v>
      </c>
      <c r="L724" s="134" t="s">
        <v>1590</v>
      </c>
      <c r="M724" s="70"/>
      <c r="O724" s="70"/>
      <c r="Q724" s="70"/>
      <c r="R724" s="70"/>
      <c r="S724" s="70" t="s">
        <v>123</v>
      </c>
      <c r="T724" s="70"/>
      <c r="AC724" s="70"/>
      <c r="AQ724" s="70"/>
      <c r="AR724" s="70"/>
      <c r="AU724" s="64" t="s">
        <v>1591</v>
      </c>
      <c r="AV724" s="71" t="s">
        <v>1592</v>
      </c>
      <c r="AW724" s="33" t="s">
        <v>1239</v>
      </c>
      <c r="AX724" s="33" t="s">
        <v>1240</v>
      </c>
      <c r="AY724" s="1" t="s">
        <v>123</v>
      </c>
    </row>
    <row r="725" spans="1:51" ht="30.6" hidden="1" outlineLevel="4" x14ac:dyDescent="0.2">
      <c r="A725" s="66">
        <v>4</v>
      </c>
      <c r="B725" s="66">
        <v>3</v>
      </c>
      <c r="C725" s="66">
        <v>2</v>
      </c>
      <c r="D725" s="66">
        <v>0</v>
      </c>
      <c r="E725" s="56" t="s">
        <v>1271</v>
      </c>
      <c r="F725" s="255" t="str">
        <f t="shared" si="21"/>
        <v>4.3.2.0.501</v>
      </c>
      <c r="G725" s="94"/>
      <c r="H725" s="94"/>
      <c r="I725" s="94"/>
      <c r="J725" s="92" t="str">
        <f>IFERROR(LOOKUP("X",M725:AT725,M$1:AT$1),"--")</f>
        <v>E-ELG</v>
      </c>
      <c r="K725" s="97" t="s">
        <v>1593</v>
      </c>
      <c r="L725" s="132" t="s">
        <v>1594</v>
      </c>
      <c r="M725" s="70"/>
      <c r="O725" s="70"/>
      <c r="Q725" s="70"/>
      <c r="R725" s="70"/>
      <c r="S725" s="70" t="s">
        <v>123</v>
      </c>
      <c r="T725" s="70"/>
      <c r="AC725" s="70"/>
      <c r="AQ725" s="70"/>
      <c r="AR725" s="70"/>
      <c r="AU725" s="64" t="s">
        <v>1595</v>
      </c>
      <c r="AV725" s="71" t="s">
        <v>1596</v>
      </c>
      <c r="AW725" s="34" t="s">
        <v>1243</v>
      </c>
      <c r="AX725" s="34" t="s">
        <v>1244</v>
      </c>
      <c r="AY725" s="1" t="s">
        <v>123</v>
      </c>
    </row>
    <row r="726" spans="1:51" hidden="1" outlineLevel="2" x14ac:dyDescent="0.2">
      <c r="A726" s="26">
        <v>4</v>
      </c>
      <c r="B726" s="26">
        <v>3</v>
      </c>
      <c r="C726" s="26">
        <v>3</v>
      </c>
      <c r="D726" s="26">
        <v>0</v>
      </c>
      <c r="E726" s="236" t="s">
        <v>138</v>
      </c>
      <c r="F726" s="27" t="str">
        <f t="shared" si="21"/>
        <v>4.3.3.0.001</v>
      </c>
      <c r="G726" s="104"/>
      <c r="H726" s="104"/>
      <c r="I726" s="104"/>
      <c r="J726" s="157"/>
      <c r="K726" s="104" t="s">
        <v>554</v>
      </c>
      <c r="L726" s="72" t="s">
        <v>555</v>
      </c>
      <c r="M726" s="104"/>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7"/>
      <c r="AL726" s="27"/>
      <c r="AM726" s="27"/>
      <c r="AN726" s="27"/>
      <c r="AO726" s="27"/>
      <c r="AP726" s="27"/>
      <c r="AQ726" s="27"/>
      <c r="AR726" s="27"/>
      <c r="AS726" s="27"/>
      <c r="AT726" s="27"/>
      <c r="AU726" s="27"/>
      <c r="AV726" s="104"/>
      <c r="AW726" s="72"/>
      <c r="AX726" s="72"/>
    </row>
    <row r="727" spans="1:51" ht="30.6" hidden="1" outlineLevel="4" x14ac:dyDescent="0.2">
      <c r="A727" s="66">
        <v>4</v>
      </c>
      <c r="B727" s="66">
        <v>3</v>
      </c>
      <c r="C727" s="66">
        <v>3</v>
      </c>
      <c r="D727" s="66">
        <v>0</v>
      </c>
      <c r="E727" s="56" t="s">
        <v>714</v>
      </c>
      <c r="F727" s="255" t="str">
        <f t="shared" si="21"/>
        <v>4.3.3.0.301</v>
      </c>
      <c r="G727" s="94"/>
      <c r="H727" s="94"/>
      <c r="I727" s="94"/>
      <c r="J727" s="92" t="str">
        <f>IFERROR(LOOKUP("X",M727:AT727,M$1:AT$1),"--")</f>
        <v>E-PLG</v>
      </c>
      <c r="K727" s="92" t="s">
        <v>1597</v>
      </c>
      <c r="L727" s="127" t="s">
        <v>1598</v>
      </c>
      <c r="O727" s="70"/>
      <c r="Q727" s="70"/>
      <c r="R727" s="70" t="s">
        <v>123</v>
      </c>
      <c r="S727" s="70"/>
      <c r="T727" s="70"/>
      <c r="AU727" s="64" t="s">
        <v>1599</v>
      </c>
      <c r="AV727" s="71" t="s">
        <v>1600</v>
      </c>
      <c r="AW727" s="32" t="s">
        <v>1235</v>
      </c>
      <c r="AX727" s="32" t="s">
        <v>1236</v>
      </c>
      <c r="AY727" s="1" t="s">
        <v>123</v>
      </c>
    </row>
    <row r="728" spans="1:51" hidden="1" outlineLevel="5" x14ac:dyDescent="0.2">
      <c r="A728" s="201"/>
      <c r="B728" s="201"/>
      <c r="C728" s="201"/>
      <c r="D728" s="201"/>
      <c r="E728" s="201"/>
      <c r="F728" s="256"/>
      <c r="G728" s="193" t="s">
        <v>310</v>
      </c>
      <c r="H728" s="196" t="s">
        <v>138</v>
      </c>
      <c r="I728" s="193" t="str">
        <f>F727&amp;"."&amp;Table2[[#This Row],[Deliverable Type]]&amp;"."&amp;Table2[[#This Row],[Deliverable ID]]</f>
        <v>4.3.3.0.301.M3.001</v>
      </c>
      <c r="J728" s="194" t="str">
        <f>J727</f>
        <v>E-PLG</v>
      </c>
      <c r="K728" s="206" t="s">
        <v>1387</v>
      </c>
      <c r="L728" s="213" t="s">
        <v>1388</v>
      </c>
      <c r="M728" s="203"/>
      <c r="N728" s="204"/>
      <c r="O728" s="204"/>
      <c r="P728" s="204"/>
      <c r="Q728" s="204"/>
      <c r="R728" s="204"/>
      <c r="S728" s="204"/>
      <c r="T728" s="204"/>
      <c r="U728" s="204"/>
      <c r="V728" s="204"/>
      <c r="W728" s="204"/>
      <c r="X728" s="204"/>
      <c r="Y728" s="204"/>
      <c r="Z728" s="204"/>
      <c r="AA728" s="204"/>
      <c r="AB728" s="204"/>
      <c r="AC728" s="203"/>
      <c r="AD728" s="204"/>
      <c r="AE728" s="204"/>
      <c r="AF728" s="204"/>
      <c r="AG728" s="204"/>
      <c r="AH728" s="204"/>
      <c r="AI728" s="204"/>
      <c r="AJ728" s="204"/>
      <c r="AK728" s="204"/>
      <c r="AL728" s="204"/>
      <c r="AM728" s="204"/>
      <c r="AN728" s="204"/>
      <c r="AO728" s="204"/>
      <c r="AP728" s="204"/>
      <c r="AQ728" s="203"/>
      <c r="AR728" s="203"/>
      <c r="AS728" s="204"/>
      <c r="AT728" s="204"/>
      <c r="AU728" s="207" t="s">
        <v>1601</v>
      </c>
      <c r="AV728" s="208" t="s">
        <v>1602</v>
      </c>
      <c r="AW728" s="32" t="s">
        <v>1235</v>
      </c>
      <c r="AX728" s="32" t="s">
        <v>1236</v>
      </c>
    </row>
    <row r="729" spans="1:51" hidden="1" outlineLevel="5" x14ac:dyDescent="0.2">
      <c r="A729" s="201"/>
      <c r="B729" s="201"/>
      <c r="C729" s="201"/>
      <c r="D729" s="201"/>
      <c r="E729" s="201"/>
      <c r="F729" s="256"/>
      <c r="G729" s="193" t="s">
        <v>310</v>
      </c>
      <c r="H729" s="196" t="s">
        <v>229</v>
      </c>
      <c r="I729" s="193" t="str">
        <f>F727&amp;"."&amp;Table2[[#This Row],[Deliverable Type]]&amp;"."&amp;Table2[[#This Row],[Deliverable ID]]</f>
        <v>4.3.3.0.301.M3.002</v>
      </c>
      <c r="J729" s="194" t="str">
        <f>J728</f>
        <v>E-PLG</v>
      </c>
      <c r="K729" s="206" t="s">
        <v>1603</v>
      </c>
      <c r="L729" s="213" t="s">
        <v>1604</v>
      </c>
      <c r="M729" s="203"/>
      <c r="N729" s="204"/>
      <c r="O729" s="204"/>
      <c r="P729" s="204"/>
      <c r="Q729" s="204"/>
      <c r="R729" s="204"/>
      <c r="S729" s="204"/>
      <c r="T729" s="204"/>
      <c r="U729" s="204"/>
      <c r="V729" s="204"/>
      <c r="W729" s="204"/>
      <c r="X729" s="204"/>
      <c r="Y729" s="204"/>
      <c r="Z729" s="204"/>
      <c r="AA729" s="204"/>
      <c r="AB729" s="204"/>
      <c r="AC729" s="203"/>
      <c r="AD729" s="204"/>
      <c r="AE729" s="204"/>
      <c r="AF729" s="204"/>
      <c r="AG729" s="204"/>
      <c r="AH729" s="204"/>
      <c r="AI729" s="204"/>
      <c r="AJ729" s="204"/>
      <c r="AK729" s="204"/>
      <c r="AL729" s="204"/>
      <c r="AM729" s="204"/>
      <c r="AN729" s="204"/>
      <c r="AO729" s="204"/>
      <c r="AP729" s="204"/>
      <c r="AQ729" s="203"/>
      <c r="AR729" s="203"/>
      <c r="AS729" s="204"/>
      <c r="AT729" s="204"/>
      <c r="AU729" s="207" t="s">
        <v>1605</v>
      </c>
      <c r="AV729" s="208" t="s">
        <v>1606</v>
      </c>
      <c r="AW729" s="32" t="s">
        <v>1235</v>
      </c>
      <c r="AX729" s="32" t="s">
        <v>1236</v>
      </c>
    </row>
    <row r="730" spans="1:51" ht="20.399999999999999" hidden="1" outlineLevel="5" x14ac:dyDescent="0.2">
      <c r="A730" s="201"/>
      <c r="B730" s="201"/>
      <c r="C730" s="201"/>
      <c r="D730" s="201"/>
      <c r="E730" s="201"/>
      <c r="F730" s="256"/>
      <c r="G730" s="193" t="s">
        <v>412</v>
      </c>
      <c r="H730" s="196" t="s">
        <v>231</v>
      </c>
      <c r="I730" s="193" t="str">
        <f>F727&amp;"."&amp;Table2[[#This Row],[Deliverable Type]]&amp;"."&amp;Table2[[#This Row],[Deliverable ID]]</f>
        <v>4.3.3.0.301.DR.003</v>
      </c>
      <c r="J730" s="194" t="str">
        <f>J727</f>
        <v>E-PLG</v>
      </c>
      <c r="K730" s="206" t="s">
        <v>1607</v>
      </c>
      <c r="L730" s="211" t="s">
        <v>1608</v>
      </c>
      <c r="M730" s="203"/>
      <c r="N730" s="204"/>
      <c r="O730" s="204"/>
      <c r="P730" s="204"/>
      <c r="Q730" s="204"/>
      <c r="R730" s="204"/>
      <c r="S730" s="204"/>
      <c r="T730" s="204"/>
      <c r="U730" s="204"/>
      <c r="V730" s="204"/>
      <c r="W730" s="204"/>
      <c r="X730" s="204"/>
      <c r="Y730" s="204"/>
      <c r="Z730" s="204"/>
      <c r="AA730" s="204"/>
      <c r="AB730" s="204"/>
      <c r="AC730" s="203"/>
      <c r="AD730" s="204"/>
      <c r="AE730" s="204"/>
      <c r="AF730" s="204"/>
      <c r="AG730" s="204"/>
      <c r="AH730" s="204"/>
      <c r="AI730" s="204"/>
      <c r="AJ730" s="204"/>
      <c r="AK730" s="204"/>
      <c r="AL730" s="204"/>
      <c r="AM730" s="204"/>
      <c r="AN730" s="204"/>
      <c r="AO730" s="204"/>
      <c r="AP730" s="204"/>
      <c r="AQ730" s="203"/>
      <c r="AR730" s="203"/>
      <c r="AS730" s="204"/>
      <c r="AT730" s="204"/>
      <c r="AU730" s="207" t="s">
        <v>1393</v>
      </c>
      <c r="AV730" s="208" t="s">
        <v>1394</v>
      </c>
      <c r="AW730" s="32" t="s">
        <v>1235</v>
      </c>
      <c r="AX730" s="32" t="s">
        <v>1236</v>
      </c>
    </row>
    <row r="731" spans="1:51" ht="20.399999999999999" hidden="1" outlineLevel="5" x14ac:dyDescent="0.2">
      <c r="A731" s="201"/>
      <c r="B731" s="201"/>
      <c r="C731" s="201"/>
      <c r="D731" s="201"/>
      <c r="E731" s="201"/>
      <c r="F731" s="256"/>
      <c r="G731" s="193" t="s">
        <v>412</v>
      </c>
      <c r="H731" s="196" t="s">
        <v>234</v>
      </c>
      <c r="I731" s="193" t="str">
        <f>F727&amp;"."&amp;Table2[[#This Row],[Deliverable Type]]&amp;"."&amp;Table2[[#This Row],[Deliverable ID]]</f>
        <v>4.3.3.0.301.DR.004</v>
      </c>
      <c r="J731" s="194" t="str">
        <f>J728</f>
        <v>E-PLG</v>
      </c>
      <c r="K731" s="206" t="s">
        <v>1609</v>
      </c>
      <c r="L731" s="211" t="s">
        <v>1610</v>
      </c>
      <c r="M731" s="203"/>
      <c r="N731" s="204"/>
      <c r="O731" s="204"/>
      <c r="P731" s="204"/>
      <c r="Q731" s="204"/>
      <c r="R731" s="204"/>
      <c r="S731" s="204"/>
      <c r="T731" s="204"/>
      <c r="U731" s="204"/>
      <c r="V731" s="204"/>
      <c r="W731" s="204"/>
      <c r="X731" s="204"/>
      <c r="Y731" s="204"/>
      <c r="Z731" s="204"/>
      <c r="AA731" s="204"/>
      <c r="AB731" s="204"/>
      <c r="AC731" s="203"/>
      <c r="AD731" s="204"/>
      <c r="AE731" s="204"/>
      <c r="AF731" s="204"/>
      <c r="AG731" s="204"/>
      <c r="AH731" s="204"/>
      <c r="AI731" s="204"/>
      <c r="AJ731" s="204"/>
      <c r="AK731" s="204"/>
      <c r="AL731" s="204"/>
      <c r="AM731" s="204"/>
      <c r="AN731" s="204"/>
      <c r="AO731" s="204"/>
      <c r="AP731" s="204"/>
      <c r="AQ731" s="203"/>
      <c r="AR731" s="203"/>
      <c r="AS731" s="204"/>
      <c r="AT731" s="204"/>
      <c r="AU731" s="207" t="s">
        <v>1393</v>
      </c>
      <c r="AV731" s="208" t="s">
        <v>1394</v>
      </c>
      <c r="AW731" s="32" t="s">
        <v>1235</v>
      </c>
      <c r="AX731" s="32" t="s">
        <v>1236</v>
      </c>
    </row>
    <row r="732" spans="1:51" hidden="1" outlineLevel="5" x14ac:dyDescent="0.2">
      <c r="A732" s="201"/>
      <c r="B732" s="201"/>
      <c r="C732" s="201"/>
      <c r="D732" s="201"/>
      <c r="E732" s="201"/>
      <c r="F732" s="256"/>
      <c r="G732" s="193" t="s">
        <v>1548</v>
      </c>
      <c r="H732" s="196" t="s">
        <v>237</v>
      </c>
      <c r="I732" s="193" t="str">
        <f>F727&amp;"."&amp;Table2[[#This Row],[Deliverable Type]]&amp;"."&amp;Table2[[#This Row],[Deliverable ID]]</f>
        <v>4.3.3.0.301.SC.005</v>
      </c>
      <c r="J732" s="194" t="str">
        <f>J728</f>
        <v>E-PLG</v>
      </c>
      <c r="K732" s="206" t="s">
        <v>1611</v>
      </c>
      <c r="L732" s="211" t="s">
        <v>1612</v>
      </c>
      <c r="M732" s="203"/>
      <c r="N732" s="204"/>
      <c r="O732" s="204"/>
      <c r="P732" s="204"/>
      <c r="Q732" s="204"/>
      <c r="R732" s="204"/>
      <c r="S732" s="204"/>
      <c r="T732" s="204"/>
      <c r="U732" s="204"/>
      <c r="V732" s="204"/>
      <c r="W732" s="204"/>
      <c r="X732" s="204"/>
      <c r="Y732" s="204"/>
      <c r="Z732" s="204"/>
      <c r="AA732" s="204"/>
      <c r="AB732" s="204"/>
      <c r="AC732" s="203"/>
      <c r="AD732" s="204"/>
      <c r="AE732" s="204"/>
      <c r="AF732" s="204"/>
      <c r="AG732" s="204"/>
      <c r="AH732" s="204"/>
      <c r="AI732" s="204"/>
      <c r="AJ732" s="204"/>
      <c r="AK732" s="204"/>
      <c r="AL732" s="204"/>
      <c r="AM732" s="204"/>
      <c r="AN732" s="204"/>
      <c r="AO732" s="204"/>
      <c r="AP732" s="204"/>
      <c r="AQ732" s="203"/>
      <c r="AR732" s="203"/>
      <c r="AS732" s="204"/>
      <c r="AT732" s="204"/>
      <c r="AU732" s="207" t="s">
        <v>151</v>
      </c>
      <c r="AV732" s="208" t="s">
        <v>550</v>
      </c>
      <c r="AW732" s="32" t="s">
        <v>1235</v>
      </c>
      <c r="AX732" s="32" t="s">
        <v>1236</v>
      </c>
    </row>
    <row r="733" spans="1:51" ht="30.6" hidden="1" outlineLevel="4" x14ac:dyDescent="0.2">
      <c r="A733" s="66">
        <v>4</v>
      </c>
      <c r="B733" s="66">
        <v>3</v>
      </c>
      <c r="C733" s="66">
        <v>3</v>
      </c>
      <c r="D733" s="66">
        <v>0</v>
      </c>
      <c r="E733" s="56" t="s">
        <v>719</v>
      </c>
      <c r="F733" s="255" t="str">
        <f t="shared" si="21"/>
        <v>4.3.3.0.302</v>
      </c>
      <c r="G733" s="94"/>
      <c r="H733" s="94"/>
      <c r="I733" s="94"/>
      <c r="J733" s="92" t="str">
        <f>IFERROR(LOOKUP("X",M733:AT733,M$1:AT$1),"--")</f>
        <v>E-PLG</v>
      </c>
      <c r="K733" s="97" t="s">
        <v>1613</v>
      </c>
      <c r="L733" s="134" t="s">
        <v>1614</v>
      </c>
      <c r="M733" s="70"/>
      <c r="O733" s="70"/>
      <c r="Q733" s="70"/>
      <c r="R733" s="70" t="s">
        <v>123</v>
      </c>
      <c r="S733" s="70"/>
      <c r="T733" s="70"/>
      <c r="AC733" s="70"/>
      <c r="AQ733" s="70"/>
      <c r="AR733" s="70"/>
      <c r="AU733" s="64" t="s">
        <v>1487</v>
      </c>
      <c r="AV733" s="71" t="s">
        <v>1488</v>
      </c>
      <c r="AW733" s="32" t="s">
        <v>1235</v>
      </c>
      <c r="AX733" s="32" t="s">
        <v>1236</v>
      </c>
      <c r="AY733" s="1" t="s">
        <v>123</v>
      </c>
    </row>
    <row r="734" spans="1:51" hidden="1" outlineLevel="5" x14ac:dyDescent="0.2">
      <c r="A734" s="201"/>
      <c r="B734" s="201"/>
      <c r="C734" s="201"/>
      <c r="D734" s="201"/>
      <c r="E734" s="201"/>
      <c r="F734" s="256"/>
      <c r="G734" s="193" t="s">
        <v>1306</v>
      </c>
      <c r="H734" s="196" t="s">
        <v>138</v>
      </c>
      <c r="I734" s="193" t="str">
        <f>F733&amp;"."&amp;Table2[[#This Row],[Deliverable Type]]&amp;"."&amp;Table2[[#This Row],[Deliverable ID]]</f>
        <v>4.3.3.0.302.BQ.001</v>
      </c>
      <c r="J734" s="194" t="str">
        <f t="shared" ref="J734" si="37">J733</f>
        <v>E-PLG</v>
      </c>
      <c r="K734" s="206" t="s">
        <v>1615</v>
      </c>
      <c r="L734" s="210" t="s">
        <v>1616</v>
      </c>
      <c r="M734" s="203"/>
      <c r="N734" s="204"/>
      <c r="O734" s="204"/>
      <c r="P734" s="204"/>
      <c r="Q734" s="204"/>
      <c r="R734" s="204"/>
      <c r="S734" s="204"/>
      <c r="T734" s="204"/>
      <c r="U734" s="204"/>
      <c r="V734" s="204"/>
      <c r="W734" s="204"/>
      <c r="X734" s="204"/>
      <c r="Y734" s="204"/>
      <c r="Z734" s="204"/>
      <c r="AA734" s="204"/>
      <c r="AB734" s="204"/>
      <c r="AC734" s="203"/>
      <c r="AD734" s="204"/>
      <c r="AE734" s="204"/>
      <c r="AF734" s="204"/>
      <c r="AG734" s="204"/>
      <c r="AH734" s="204"/>
      <c r="AI734" s="204"/>
      <c r="AJ734" s="204"/>
      <c r="AK734" s="204"/>
      <c r="AL734" s="204"/>
      <c r="AM734" s="204"/>
      <c r="AN734" s="204"/>
      <c r="AO734" s="204"/>
      <c r="AP734" s="204"/>
      <c r="AQ734" s="203"/>
      <c r="AR734" s="203"/>
      <c r="AS734" s="204"/>
      <c r="AT734" s="204"/>
      <c r="AU734" s="207" t="s">
        <v>910</v>
      </c>
      <c r="AV734" s="208" t="s">
        <v>911</v>
      </c>
      <c r="AW734" s="32" t="s">
        <v>1235</v>
      </c>
      <c r="AX734" s="32" t="s">
        <v>1236</v>
      </c>
    </row>
    <row r="735" spans="1:51" ht="30.6" hidden="1" outlineLevel="4" x14ac:dyDescent="0.2">
      <c r="A735" s="66">
        <v>4</v>
      </c>
      <c r="B735" s="66">
        <v>3</v>
      </c>
      <c r="C735" s="66">
        <v>3</v>
      </c>
      <c r="D735" s="66">
        <v>0</v>
      </c>
      <c r="E735" s="56" t="s">
        <v>1491</v>
      </c>
      <c r="F735" s="255" t="str">
        <f t="shared" ref="F735" si="38">A735&amp;"."&amp;B735&amp;"."&amp;C735&amp;"."&amp;D735&amp;"."&amp;E735</f>
        <v>4.3.3.0.308</v>
      </c>
      <c r="G735" s="94"/>
      <c r="H735" s="94"/>
      <c r="I735" s="94"/>
      <c r="J735" s="92" t="str">
        <f>IFERROR(LOOKUP("X",M735:AT735,M$1:AT$1),"--")</f>
        <v>E-PLG</v>
      </c>
      <c r="K735" s="97" t="s">
        <v>1617</v>
      </c>
      <c r="L735" s="134" t="s">
        <v>1618</v>
      </c>
      <c r="M735" s="70"/>
      <c r="O735" s="70"/>
      <c r="Q735" s="70"/>
      <c r="R735" s="70" t="s">
        <v>123</v>
      </c>
      <c r="S735" s="70"/>
      <c r="AC735" s="70"/>
      <c r="AQ735" s="70"/>
      <c r="AR735" s="70"/>
      <c r="AU735" s="64" t="s">
        <v>1557</v>
      </c>
      <c r="AV735" s="71" t="s">
        <v>1558</v>
      </c>
      <c r="AW735" s="32" t="s">
        <v>1235</v>
      </c>
      <c r="AX735" s="32" t="s">
        <v>1236</v>
      </c>
      <c r="AY735" s="1" t="s">
        <v>123</v>
      </c>
    </row>
    <row r="736" spans="1:51" hidden="1" outlineLevel="5" x14ac:dyDescent="0.2">
      <c r="A736" s="201"/>
      <c r="B736" s="201"/>
      <c r="C736" s="201"/>
      <c r="D736" s="201"/>
      <c r="E736" s="201"/>
      <c r="F736" s="256"/>
      <c r="G736" s="193" t="s">
        <v>157</v>
      </c>
      <c r="H736" s="196" t="s">
        <v>138</v>
      </c>
      <c r="I736" s="193" t="str">
        <f>F735&amp;"."&amp;Table2[[#This Row],[Deliverable Type]]&amp;"."&amp;Table2[[#This Row],[Deliverable ID]]</f>
        <v>4.3.3.0.308.SP.001</v>
      </c>
      <c r="J736" s="194" t="str">
        <f t="shared" ref="J736" si="39">J735</f>
        <v>E-PLG</v>
      </c>
      <c r="K736" s="206" t="s">
        <v>1619</v>
      </c>
      <c r="L736" s="210" t="s">
        <v>1620</v>
      </c>
      <c r="M736" s="203"/>
      <c r="N736" s="204"/>
      <c r="O736" s="204"/>
      <c r="P736" s="204"/>
      <c r="Q736" s="204"/>
      <c r="R736" s="204"/>
      <c r="S736" s="204"/>
      <c r="T736" s="204"/>
      <c r="U736" s="204"/>
      <c r="V736" s="204"/>
      <c r="W736" s="204"/>
      <c r="X736" s="204"/>
      <c r="Y736" s="204"/>
      <c r="Z736" s="204"/>
      <c r="AA736" s="204"/>
      <c r="AB736" s="204"/>
      <c r="AC736" s="203"/>
      <c r="AD736" s="204"/>
      <c r="AE736" s="204"/>
      <c r="AF736" s="204"/>
      <c r="AG736" s="204"/>
      <c r="AH736" s="204"/>
      <c r="AI736" s="204"/>
      <c r="AJ736" s="204"/>
      <c r="AK736" s="204"/>
      <c r="AL736" s="204"/>
      <c r="AM736" s="204"/>
      <c r="AN736" s="204"/>
      <c r="AO736" s="204"/>
      <c r="AP736" s="204"/>
      <c r="AQ736" s="203"/>
      <c r="AR736" s="203"/>
      <c r="AS736" s="204"/>
      <c r="AT736" s="204"/>
      <c r="AU736" s="207" t="s">
        <v>151</v>
      </c>
      <c r="AV736" s="208" t="s">
        <v>152</v>
      </c>
      <c r="AW736" s="32" t="s">
        <v>1235</v>
      </c>
      <c r="AX736" s="32" t="s">
        <v>1236</v>
      </c>
    </row>
    <row r="737" spans="1:51" ht="40.799999999999997" hidden="1" outlineLevel="4" x14ac:dyDescent="0.2">
      <c r="A737" s="66">
        <v>4</v>
      </c>
      <c r="B737" s="66">
        <v>3</v>
      </c>
      <c r="C737" s="66">
        <v>3</v>
      </c>
      <c r="D737" s="66">
        <v>0</v>
      </c>
      <c r="E737" s="56" t="s">
        <v>800</v>
      </c>
      <c r="F737" s="255" t="str">
        <f t="shared" si="21"/>
        <v>4.3.3.0.401</v>
      </c>
      <c r="G737" s="94"/>
      <c r="H737" s="94"/>
      <c r="I737" s="94"/>
      <c r="J737" s="92" t="str">
        <f>IFERROR(LOOKUP("X",M737:AT737,M$1:AT$1),"--")</f>
        <v>E-PLG</v>
      </c>
      <c r="K737" s="97" t="s">
        <v>1621</v>
      </c>
      <c r="L737" s="134" t="s">
        <v>1622</v>
      </c>
      <c r="M737" s="70"/>
      <c r="O737" s="70"/>
      <c r="Q737" s="70"/>
      <c r="R737" s="70" t="s">
        <v>123</v>
      </c>
      <c r="S737" s="70"/>
      <c r="T737" s="70"/>
      <c r="AC737" s="70"/>
      <c r="AQ737" s="70"/>
      <c r="AR737" s="70"/>
      <c r="AU737" s="64" t="s">
        <v>1623</v>
      </c>
      <c r="AV737" s="71" t="s">
        <v>1624</v>
      </c>
      <c r="AW737" s="33" t="s">
        <v>1239</v>
      </c>
      <c r="AX737" s="33" t="s">
        <v>1240</v>
      </c>
      <c r="AY737" s="1" t="s">
        <v>123</v>
      </c>
    </row>
    <row r="738" spans="1:51" ht="30.6" hidden="1" outlineLevel="4" x14ac:dyDescent="0.2">
      <c r="A738" s="66">
        <v>4</v>
      </c>
      <c r="B738" s="66">
        <v>3</v>
      </c>
      <c r="C738" s="66">
        <v>3</v>
      </c>
      <c r="D738" s="66">
        <v>0</v>
      </c>
      <c r="E738" s="56" t="s">
        <v>1271</v>
      </c>
      <c r="F738" s="255" t="str">
        <f t="shared" si="21"/>
        <v>4.3.3.0.501</v>
      </c>
      <c r="G738" s="94"/>
      <c r="H738" s="94"/>
      <c r="I738" s="94"/>
      <c r="J738" s="92" t="str">
        <f>IFERROR(LOOKUP("X",M738:AT738,M$1:AT$1),"--")</f>
        <v>E-PLG</v>
      </c>
      <c r="K738" s="97" t="s">
        <v>1625</v>
      </c>
      <c r="L738" s="132" t="s">
        <v>1626</v>
      </c>
      <c r="M738" s="70"/>
      <c r="O738" s="70"/>
      <c r="Q738" s="70"/>
      <c r="R738" s="70" t="s">
        <v>123</v>
      </c>
      <c r="S738" s="70"/>
      <c r="T738" s="70"/>
      <c r="AC738" s="70"/>
      <c r="AQ738" s="70"/>
      <c r="AR738" s="70"/>
      <c r="AU738" s="64" t="s">
        <v>1627</v>
      </c>
      <c r="AV738" s="71" t="s">
        <v>1628</v>
      </c>
      <c r="AW738" s="34" t="s">
        <v>1243</v>
      </c>
      <c r="AX738" s="34" t="s">
        <v>1244</v>
      </c>
      <c r="AY738" s="1" t="s">
        <v>123</v>
      </c>
    </row>
    <row r="739" spans="1:51" hidden="1" outlineLevel="2" x14ac:dyDescent="0.2">
      <c r="A739" s="26">
        <v>4</v>
      </c>
      <c r="B739" s="26">
        <v>3</v>
      </c>
      <c r="C739" s="26">
        <v>4</v>
      </c>
      <c r="D739" s="26">
        <v>0</v>
      </c>
      <c r="E739" s="236" t="s">
        <v>138</v>
      </c>
      <c r="F739" s="27" t="str">
        <f t="shared" si="21"/>
        <v>4.3.4.0.001</v>
      </c>
      <c r="G739" s="104"/>
      <c r="H739" s="104"/>
      <c r="I739" s="104"/>
      <c r="J739" s="157"/>
      <c r="K739" s="104" t="s">
        <v>1092</v>
      </c>
      <c r="L739" s="72" t="s">
        <v>557</v>
      </c>
      <c r="M739" s="104"/>
      <c r="N739" s="27"/>
      <c r="O739" s="27"/>
      <c r="P739" s="27"/>
      <c r="Q739" s="27"/>
      <c r="R739" s="27"/>
      <c r="S739" s="27"/>
      <c r="T739" s="27"/>
      <c r="U739" s="27"/>
      <c r="V739" s="27"/>
      <c r="W739" s="27"/>
      <c r="X739" s="27"/>
      <c r="Y739" s="27"/>
      <c r="Z739" s="27"/>
      <c r="AA739" s="27"/>
      <c r="AB739" s="27"/>
      <c r="AC739" s="27"/>
      <c r="AD739" s="27"/>
      <c r="AE739" s="27"/>
      <c r="AF739" s="27"/>
      <c r="AG739" s="27"/>
      <c r="AH739" s="27"/>
      <c r="AI739" s="27"/>
      <c r="AJ739" s="27"/>
      <c r="AK739" s="27"/>
      <c r="AL739" s="27"/>
      <c r="AM739" s="27"/>
      <c r="AN739" s="27"/>
      <c r="AO739" s="27"/>
      <c r="AP739" s="27"/>
      <c r="AQ739" s="27"/>
      <c r="AR739" s="27"/>
      <c r="AS739" s="27"/>
      <c r="AT739" s="27"/>
      <c r="AU739" s="27"/>
      <c r="AV739" s="104"/>
      <c r="AW739" s="72"/>
      <c r="AX739" s="72"/>
    </row>
    <row r="740" spans="1:51" hidden="1" outlineLevel="2" x14ac:dyDescent="0.2">
      <c r="A740" s="26">
        <v>4</v>
      </c>
      <c r="B740" s="26">
        <v>3</v>
      </c>
      <c r="C740" s="26">
        <v>5</v>
      </c>
      <c r="D740" s="26">
        <v>0</v>
      </c>
      <c r="E740" s="236" t="s">
        <v>138</v>
      </c>
      <c r="F740" s="27" t="str">
        <f t="shared" si="21"/>
        <v>4.3.5.0.001</v>
      </c>
      <c r="G740" s="104"/>
      <c r="H740" s="104"/>
      <c r="I740" s="104"/>
      <c r="J740" s="157"/>
      <c r="K740" s="104" t="s">
        <v>558</v>
      </c>
      <c r="L740" s="72" t="s">
        <v>558</v>
      </c>
      <c r="M740" s="104"/>
      <c r="N740" s="27"/>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c r="AL740" s="27"/>
      <c r="AM740" s="27"/>
      <c r="AN740" s="27"/>
      <c r="AO740" s="27"/>
      <c r="AP740" s="27"/>
      <c r="AQ740" s="27"/>
      <c r="AR740" s="27"/>
      <c r="AS740" s="27"/>
      <c r="AT740" s="27"/>
      <c r="AU740" s="27"/>
      <c r="AV740" s="104"/>
      <c r="AW740" s="72"/>
      <c r="AX740" s="72"/>
    </row>
    <row r="741" spans="1:51" hidden="1" outlineLevel="2" x14ac:dyDescent="0.2">
      <c r="A741" s="26">
        <v>4</v>
      </c>
      <c r="B741" s="26">
        <v>3</v>
      </c>
      <c r="C741" s="26">
        <v>6</v>
      </c>
      <c r="D741" s="26">
        <v>0</v>
      </c>
      <c r="E741" s="236" t="s">
        <v>138</v>
      </c>
      <c r="F741" s="27" t="str">
        <f t="shared" si="21"/>
        <v>4.3.6.0.001</v>
      </c>
      <c r="G741" s="104"/>
      <c r="H741" s="104"/>
      <c r="I741" s="104"/>
      <c r="J741" s="157"/>
      <c r="K741" s="104" t="s">
        <v>559</v>
      </c>
      <c r="L741" s="72" t="s">
        <v>560</v>
      </c>
      <c r="M741" s="104"/>
      <c r="N741" s="27"/>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c r="AL741" s="27"/>
      <c r="AM741" s="27"/>
      <c r="AN741" s="27"/>
      <c r="AO741" s="27"/>
      <c r="AP741" s="27"/>
      <c r="AQ741" s="27"/>
      <c r="AR741" s="27"/>
      <c r="AS741" s="27"/>
      <c r="AT741" s="27"/>
      <c r="AU741" s="27"/>
      <c r="AV741" s="104"/>
      <c r="AW741" s="72"/>
      <c r="AX741" s="72"/>
    </row>
    <row r="742" spans="1:51" hidden="1" outlineLevel="1" x14ac:dyDescent="0.2">
      <c r="A742" s="24">
        <v>4</v>
      </c>
      <c r="B742" s="24">
        <v>4</v>
      </c>
      <c r="C742" s="24">
        <v>0</v>
      </c>
      <c r="D742" s="24">
        <v>0</v>
      </c>
      <c r="E742" s="235" t="s">
        <v>138</v>
      </c>
      <c r="F742" s="25" t="str">
        <f t="shared" si="21"/>
        <v>4.4.0.0.001</v>
      </c>
      <c r="G742" s="103"/>
      <c r="H742" s="103"/>
      <c r="I742" s="103"/>
      <c r="J742" s="156"/>
      <c r="K742" s="173" t="s">
        <v>561</v>
      </c>
      <c r="L742" s="74" t="s">
        <v>562</v>
      </c>
      <c r="M742" s="103"/>
      <c r="N742" s="25"/>
      <c r="O742" s="25"/>
      <c r="P742" s="25"/>
      <c r="Q742" s="25"/>
      <c r="R742" s="25"/>
      <c r="S742" s="25"/>
      <c r="T742" s="25"/>
      <c r="U742" s="25"/>
      <c r="V742" s="25"/>
      <c r="W742" s="25"/>
      <c r="X742" s="25"/>
      <c r="Y742" s="25"/>
      <c r="Z742" s="25"/>
      <c r="AA742" s="25"/>
      <c r="AB742" s="25"/>
      <c r="AC742" s="25"/>
      <c r="AD742" s="25"/>
      <c r="AE742" s="25"/>
      <c r="AF742" s="25"/>
      <c r="AG742" s="25"/>
      <c r="AH742" s="25"/>
      <c r="AI742" s="25"/>
      <c r="AJ742" s="25"/>
      <c r="AK742" s="25"/>
      <c r="AL742" s="25"/>
      <c r="AM742" s="25"/>
      <c r="AN742" s="25"/>
      <c r="AO742" s="25"/>
      <c r="AP742" s="25"/>
      <c r="AQ742" s="25"/>
      <c r="AR742" s="25"/>
      <c r="AS742" s="25"/>
      <c r="AT742" s="25"/>
      <c r="AU742" s="25"/>
      <c r="AV742" s="103"/>
      <c r="AW742" s="74" t="s">
        <v>1223</v>
      </c>
      <c r="AX742" s="74" t="s">
        <v>1224</v>
      </c>
    </row>
    <row r="743" spans="1:51" ht="30.6" hidden="1" outlineLevel="4" x14ac:dyDescent="0.2">
      <c r="A743" s="66">
        <v>4</v>
      </c>
      <c r="B743" s="66">
        <v>4</v>
      </c>
      <c r="C743" s="66">
        <v>0</v>
      </c>
      <c r="D743" s="66">
        <v>0</v>
      </c>
      <c r="E743" s="56" t="s">
        <v>772</v>
      </c>
      <c r="F743" s="255" t="str">
        <f t="shared" si="21"/>
        <v>4.4.0.0.101</v>
      </c>
      <c r="G743" s="94"/>
      <c r="H743" s="94"/>
      <c r="I743" s="94"/>
      <c r="J743" s="92" t="str">
        <f>IFERROR(LOOKUP("X",M743:AT743,M$1:AT$1),"--")</f>
        <v>A-ALA</v>
      </c>
      <c r="K743" s="97" t="s">
        <v>1629</v>
      </c>
      <c r="L743" s="128" t="s">
        <v>1630</v>
      </c>
      <c r="M743" s="70"/>
      <c r="N743" s="70" t="s">
        <v>123</v>
      </c>
      <c r="AC743" s="70"/>
      <c r="AQ743" s="70"/>
      <c r="AR743" s="70"/>
      <c r="AU743" s="64" t="s">
        <v>1631</v>
      </c>
      <c r="AV743" s="71" t="s">
        <v>1632</v>
      </c>
      <c r="AW743" s="30" t="s">
        <v>1227</v>
      </c>
      <c r="AX743" s="30" t="s">
        <v>1228</v>
      </c>
      <c r="AY743" s="1" t="s">
        <v>123</v>
      </c>
    </row>
    <row r="744" spans="1:51" ht="11.25" hidden="1" customHeight="1" outlineLevel="5" x14ac:dyDescent="0.2">
      <c r="A744" s="201"/>
      <c r="B744" s="201"/>
      <c r="C744" s="201"/>
      <c r="D744" s="201"/>
      <c r="E744" s="201"/>
      <c r="F744" s="256"/>
      <c r="G744" s="193" t="s">
        <v>164</v>
      </c>
      <c r="H744" s="196" t="s">
        <v>138</v>
      </c>
      <c r="I744" s="193" t="str">
        <f>F743&amp;"."&amp;Table2[[#This Row],[Deliverable Type]]&amp;"."&amp;Table2[[#This Row],[Deliverable ID]]</f>
        <v>4.4.0.0.101.PP.001</v>
      </c>
      <c r="J744" s="194" t="str">
        <f>J743</f>
        <v>A-ALA</v>
      </c>
      <c r="K744" s="206" t="s">
        <v>1097</v>
      </c>
      <c r="L744" s="213" t="s">
        <v>1098</v>
      </c>
      <c r="M744" s="203"/>
      <c r="N744" s="204"/>
      <c r="O744" s="204"/>
      <c r="P744" s="204"/>
      <c r="Q744" s="204"/>
      <c r="R744" s="204"/>
      <c r="S744" s="204"/>
      <c r="T744" s="204"/>
      <c r="U744" s="204"/>
      <c r="V744" s="204"/>
      <c r="W744" s="204"/>
      <c r="X744" s="204"/>
      <c r="Y744" s="204"/>
      <c r="Z744" s="204"/>
      <c r="AA744" s="204"/>
      <c r="AB744" s="204"/>
      <c r="AC744" s="203"/>
      <c r="AD744" s="204"/>
      <c r="AE744" s="204"/>
      <c r="AF744" s="204"/>
      <c r="AG744" s="204"/>
      <c r="AH744" s="204"/>
      <c r="AI744" s="204"/>
      <c r="AJ744" s="204"/>
      <c r="AK744" s="204"/>
      <c r="AL744" s="204"/>
      <c r="AM744" s="204"/>
      <c r="AN744" s="204"/>
      <c r="AO744" s="204"/>
      <c r="AP744" s="204"/>
      <c r="AQ744" s="203"/>
      <c r="AR744" s="203"/>
      <c r="AS744" s="204"/>
      <c r="AT744" s="204"/>
      <c r="AU744" s="207" t="s">
        <v>151</v>
      </c>
      <c r="AV744" s="208" t="s">
        <v>550</v>
      </c>
      <c r="AW744" s="30" t="s">
        <v>1227</v>
      </c>
      <c r="AX744" s="30" t="s">
        <v>1228</v>
      </c>
    </row>
    <row r="745" spans="1:51" ht="11.25" hidden="1" customHeight="1" outlineLevel="5" x14ac:dyDescent="0.2">
      <c r="A745" s="201"/>
      <c r="B745" s="201"/>
      <c r="C745" s="201"/>
      <c r="D745" s="201"/>
      <c r="E745" s="201"/>
      <c r="F745" s="256"/>
      <c r="G745" s="193" t="s">
        <v>412</v>
      </c>
      <c r="H745" s="196" t="s">
        <v>229</v>
      </c>
      <c r="I745" s="193" t="str">
        <f>F743&amp;"."&amp;Table2[[#This Row],[Deliverable Type]]&amp;"."&amp;Table2[[#This Row],[Deliverable ID]]</f>
        <v>4.4.0.0.101.DR.002</v>
      </c>
      <c r="J745" s="194" t="str">
        <f>J743</f>
        <v>A-ALA</v>
      </c>
      <c r="K745" s="206" t="s">
        <v>1099</v>
      </c>
      <c r="L745" s="213" t="s">
        <v>1100</v>
      </c>
      <c r="M745" s="203"/>
      <c r="N745" s="204"/>
      <c r="O745" s="204"/>
      <c r="P745" s="204"/>
      <c r="Q745" s="204"/>
      <c r="R745" s="204"/>
      <c r="S745" s="204"/>
      <c r="T745" s="204"/>
      <c r="U745" s="204"/>
      <c r="V745" s="204"/>
      <c r="W745" s="204"/>
      <c r="X745" s="204"/>
      <c r="Y745" s="204"/>
      <c r="Z745" s="204"/>
      <c r="AA745" s="204"/>
      <c r="AB745" s="204"/>
      <c r="AC745" s="203"/>
      <c r="AD745" s="204"/>
      <c r="AE745" s="204"/>
      <c r="AF745" s="204"/>
      <c r="AG745" s="204"/>
      <c r="AH745" s="204"/>
      <c r="AI745" s="204"/>
      <c r="AJ745" s="204"/>
      <c r="AK745" s="204"/>
      <c r="AL745" s="204"/>
      <c r="AM745" s="204"/>
      <c r="AN745" s="204"/>
      <c r="AO745" s="204"/>
      <c r="AP745" s="204"/>
      <c r="AQ745" s="203"/>
      <c r="AR745" s="203"/>
      <c r="AS745" s="204"/>
      <c r="AT745" s="204"/>
      <c r="AU745" s="207" t="s">
        <v>880</v>
      </c>
      <c r="AV745" s="208" t="s">
        <v>881</v>
      </c>
      <c r="AW745" s="30" t="s">
        <v>1227</v>
      </c>
      <c r="AX745" s="30" t="s">
        <v>1228</v>
      </c>
    </row>
    <row r="746" spans="1:51" ht="11.25" hidden="1" customHeight="1" outlineLevel="5" x14ac:dyDescent="0.2">
      <c r="A746" s="201"/>
      <c r="B746" s="201"/>
      <c r="C746" s="201"/>
      <c r="D746" s="201"/>
      <c r="E746" s="201"/>
      <c r="F746" s="256"/>
      <c r="G746" s="193" t="s">
        <v>412</v>
      </c>
      <c r="H746" s="196" t="s">
        <v>231</v>
      </c>
      <c r="I746" s="193" t="str">
        <f>F743&amp;"."&amp;Table2[[#This Row],[Deliverable Type]]&amp;"."&amp;Table2[[#This Row],[Deliverable ID]]</f>
        <v>4.4.0.0.101.DR.003</v>
      </c>
      <c r="J746" s="194" t="str">
        <f>J744</f>
        <v>A-ALA</v>
      </c>
      <c r="K746" s="206" t="s">
        <v>1101</v>
      </c>
      <c r="L746" s="213" t="s">
        <v>1102</v>
      </c>
      <c r="M746" s="203"/>
      <c r="N746" s="204"/>
      <c r="O746" s="204"/>
      <c r="P746" s="204"/>
      <c r="Q746" s="204"/>
      <c r="R746" s="204"/>
      <c r="S746" s="204"/>
      <c r="T746" s="204"/>
      <c r="U746" s="204"/>
      <c r="V746" s="204"/>
      <c r="W746" s="204"/>
      <c r="X746" s="204"/>
      <c r="Y746" s="204"/>
      <c r="Z746" s="204"/>
      <c r="AA746" s="204"/>
      <c r="AB746" s="204"/>
      <c r="AC746" s="203"/>
      <c r="AD746" s="204"/>
      <c r="AE746" s="204"/>
      <c r="AF746" s="204"/>
      <c r="AG746" s="204"/>
      <c r="AH746" s="204"/>
      <c r="AI746" s="204"/>
      <c r="AJ746" s="204"/>
      <c r="AK746" s="204"/>
      <c r="AL746" s="204"/>
      <c r="AM746" s="204"/>
      <c r="AN746" s="204"/>
      <c r="AO746" s="204"/>
      <c r="AP746" s="204"/>
      <c r="AQ746" s="203"/>
      <c r="AR746" s="203"/>
      <c r="AS746" s="204"/>
      <c r="AT746" s="204"/>
      <c r="AU746" s="207" t="s">
        <v>880</v>
      </c>
      <c r="AV746" s="208" t="s">
        <v>881</v>
      </c>
      <c r="AW746" s="30" t="s">
        <v>1227</v>
      </c>
      <c r="AX746" s="30" t="s">
        <v>1228</v>
      </c>
    </row>
    <row r="747" spans="1:51" ht="20.399999999999999" hidden="1" outlineLevel="4" x14ac:dyDescent="0.2">
      <c r="A747" s="66">
        <v>4</v>
      </c>
      <c r="B747" s="66">
        <v>4</v>
      </c>
      <c r="C747" s="66">
        <v>0</v>
      </c>
      <c r="D747" s="66">
        <v>0</v>
      </c>
      <c r="E747" s="56" t="s">
        <v>774</v>
      </c>
      <c r="F747" s="255" t="str">
        <f t="shared" si="21"/>
        <v>4.4.0.0.102</v>
      </c>
      <c r="G747" s="94"/>
      <c r="H747" s="94"/>
      <c r="I747" s="94"/>
      <c r="J747" s="92" t="str">
        <f>IFERROR(LOOKUP("X",M747:AT747,M$1:AT$1),"--")</f>
        <v>A-ALA</v>
      </c>
      <c r="K747" s="97" t="s">
        <v>1633</v>
      </c>
      <c r="L747" s="134" t="s">
        <v>1634</v>
      </c>
      <c r="M747" s="70"/>
      <c r="N747" s="70" t="s">
        <v>123</v>
      </c>
      <c r="AC747" s="70"/>
      <c r="AQ747" s="70"/>
      <c r="AR747" s="70"/>
      <c r="AU747" s="64" t="s">
        <v>1350</v>
      </c>
      <c r="AV747" s="71" t="s">
        <v>1351</v>
      </c>
      <c r="AW747" s="30" t="s">
        <v>1227</v>
      </c>
      <c r="AX747" s="30" t="s">
        <v>1228</v>
      </c>
      <c r="AY747" s="1" t="s">
        <v>123</v>
      </c>
    </row>
    <row r="748" spans="1:51" hidden="1" outlineLevel="5" x14ac:dyDescent="0.2">
      <c r="A748" s="201"/>
      <c r="B748" s="201"/>
      <c r="C748" s="201"/>
      <c r="D748" s="201"/>
      <c r="E748" s="201"/>
      <c r="F748" s="256"/>
      <c r="G748" s="193" t="s">
        <v>412</v>
      </c>
      <c r="H748" s="196" t="s">
        <v>138</v>
      </c>
      <c r="I748" s="193" t="str">
        <f>F747&amp;"."&amp;Table2[[#This Row],[Deliverable Type]]&amp;"."&amp;Table2[[#This Row],[Deliverable ID]]</f>
        <v>4.4.0.0.102.DR.001</v>
      </c>
      <c r="J748" s="194" t="str">
        <f>+J744</f>
        <v>A-ALA</v>
      </c>
      <c r="K748" s="206" t="s">
        <v>1352</v>
      </c>
      <c r="L748" s="213" t="s">
        <v>1353</v>
      </c>
      <c r="M748" s="203"/>
      <c r="N748" s="204"/>
      <c r="O748" s="204"/>
      <c r="P748" s="204"/>
      <c r="Q748" s="204"/>
      <c r="R748" s="204"/>
      <c r="S748" s="204"/>
      <c r="T748" s="204"/>
      <c r="U748" s="204"/>
      <c r="V748" s="204"/>
      <c r="W748" s="204"/>
      <c r="X748" s="204"/>
      <c r="Y748" s="204"/>
      <c r="Z748" s="204"/>
      <c r="AA748" s="204"/>
      <c r="AB748" s="204"/>
      <c r="AC748" s="203"/>
      <c r="AD748" s="204"/>
      <c r="AE748" s="204"/>
      <c r="AF748" s="204"/>
      <c r="AG748" s="204"/>
      <c r="AH748" s="204"/>
      <c r="AI748" s="204"/>
      <c r="AJ748" s="204"/>
      <c r="AK748" s="204"/>
      <c r="AL748" s="204"/>
      <c r="AM748" s="204"/>
      <c r="AN748" s="204"/>
      <c r="AO748" s="204"/>
      <c r="AP748" s="204"/>
      <c r="AQ748" s="203"/>
      <c r="AR748" s="203"/>
      <c r="AS748" s="204"/>
      <c r="AT748" s="204"/>
      <c r="AU748" s="207" t="s">
        <v>1354</v>
      </c>
      <c r="AV748" s="208" t="s">
        <v>1355</v>
      </c>
      <c r="AW748" s="30" t="s">
        <v>1227</v>
      </c>
      <c r="AX748" s="30" t="s">
        <v>1228</v>
      </c>
    </row>
    <row r="749" spans="1:51" hidden="1" outlineLevel="5" x14ac:dyDescent="0.2">
      <c r="A749" s="201"/>
      <c r="B749" s="201"/>
      <c r="C749" s="201"/>
      <c r="D749" s="201"/>
      <c r="E749" s="201"/>
      <c r="F749" s="256"/>
      <c r="G749" s="193" t="s">
        <v>412</v>
      </c>
      <c r="H749" s="196" t="s">
        <v>229</v>
      </c>
      <c r="I749" s="193" t="str">
        <f>F747&amp;"."&amp;Table2[[#This Row],[Deliverable Type]]&amp;"."&amp;Table2[[#This Row],[Deliverable ID]]</f>
        <v>4.4.0.0.102.DR.002</v>
      </c>
      <c r="J749" s="194" t="str">
        <f>+J745</f>
        <v>A-ALA</v>
      </c>
      <c r="K749" s="206" t="s">
        <v>1356</v>
      </c>
      <c r="L749" s="213" t="s">
        <v>1357</v>
      </c>
      <c r="M749" s="203"/>
      <c r="N749" s="204"/>
      <c r="O749" s="204"/>
      <c r="P749" s="204"/>
      <c r="Q749" s="204"/>
      <c r="R749" s="204"/>
      <c r="S749" s="204"/>
      <c r="T749" s="204"/>
      <c r="U749" s="204"/>
      <c r="V749" s="204"/>
      <c r="W749" s="204"/>
      <c r="X749" s="204"/>
      <c r="Y749" s="204"/>
      <c r="Z749" s="204"/>
      <c r="AA749" s="204"/>
      <c r="AB749" s="204"/>
      <c r="AC749" s="203"/>
      <c r="AD749" s="204"/>
      <c r="AE749" s="204"/>
      <c r="AF749" s="204"/>
      <c r="AG749" s="204"/>
      <c r="AH749" s="204"/>
      <c r="AI749" s="204"/>
      <c r="AJ749" s="204"/>
      <c r="AK749" s="204"/>
      <c r="AL749" s="204"/>
      <c r="AM749" s="204"/>
      <c r="AN749" s="204"/>
      <c r="AO749" s="204"/>
      <c r="AP749" s="204"/>
      <c r="AQ749" s="203"/>
      <c r="AR749" s="203"/>
      <c r="AS749" s="204"/>
      <c r="AT749" s="204"/>
      <c r="AU749" s="207" t="s">
        <v>1354</v>
      </c>
      <c r="AV749" s="208" t="s">
        <v>1355</v>
      </c>
      <c r="AW749" s="30" t="s">
        <v>1227</v>
      </c>
      <c r="AX749" s="30" t="s">
        <v>1228</v>
      </c>
    </row>
    <row r="750" spans="1:51" hidden="1" outlineLevel="5" x14ac:dyDescent="0.2">
      <c r="A750" s="201"/>
      <c r="B750" s="201"/>
      <c r="C750" s="201"/>
      <c r="D750" s="201"/>
      <c r="E750" s="201"/>
      <c r="F750" s="256"/>
      <c r="G750" s="193" t="s">
        <v>202</v>
      </c>
      <c r="H750" s="196" t="s">
        <v>231</v>
      </c>
      <c r="I750" s="193" t="str">
        <f>F747&amp;"."&amp;Table2[[#This Row],[Deliverable Type]]&amp;"."&amp;Table2[[#This Row],[Deliverable ID]]</f>
        <v>4.4.0.0.102.SN.003</v>
      </c>
      <c r="J750" s="194" t="str">
        <f>+J746</f>
        <v>A-ALA</v>
      </c>
      <c r="K750" s="206" t="s">
        <v>1635</v>
      </c>
      <c r="L750" s="213" t="s">
        <v>1636</v>
      </c>
      <c r="M750" s="203"/>
      <c r="N750" s="204"/>
      <c r="O750" s="204"/>
      <c r="P750" s="204"/>
      <c r="Q750" s="204"/>
      <c r="R750" s="204"/>
      <c r="S750" s="204"/>
      <c r="T750" s="204"/>
      <c r="U750" s="204"/>
      <c r="V750" s="204"/>
      <c r="W750" s="204"/>
      <c r="X750" s="204"/>
      <c r="Y750" s="204"/>
      <c r="Z750" s="204"/>
      <c r="AA750" s="204"/>
      <c r="AB750" s="204"/>
      <c r="AC750" s="203"/>
      <c r="AD750" s="204"/>
      <c r="AE750" s="204"/>
      <c r="AF750" s="204"/>
      <c r="AG750" s="204"/>
      <c r="AH750" s="204"/>
      <c r="AI750" s="204"/>
      <c r="AJ750" s="204"/>
      <c r="AK750" s="204"/>
      <c r="AL750" s="204"/>
      <c r="AM750" s="204"/>
      <c r="AN750" s="204"/>
      <c r="AO750" s="204"/>
      <c r="AP750" s="204"/>
      <c r="AQ750" s="203"/>
      <c r="AR750" s="203"/>
      <c r="AS750" s="204"/>
      <c r="AT750" s="204"/>
      <c r="AU750" s="207" t="s">
        <v>910</v>
      </c>
      <c r="AV750" s="208" t="s">
        <v>1360</v>
      </c>
      <c r="AW750" s="30" t="s">
        <v>1227</v>
      </c>
      <c r="AX750" s="30" t="s">
        <v>1228</v>
      </c>
    </row>
    <row r="751" spans="1:51" hidden="1" outlineLevel="4" x14ac:dyDescent="0.2">
      <c r="A751" s="66">
        <v>4</v>
      </c>
      <c r="B751" s="66">
        <v>4</v>
      </c>
      <c r="C751" s="66">
        <v>0</v>
      </c>
      <c r="D751" s="66">
        <v>0</v>
      </c>
      <c r="E751" s="56" t="s">
        <v>781</v>
      </c>
      <c r="F751" s="255" t="str">
        <f t="shared" ref="F751" si="40">A751&amp;"."&amp;B751&amp;"."&amp;C751&amp;"."&amp;D751&amp;"."&amp;E751</f>
        <v>4.4.0.0.103</v>
      </c>
      <c r="G751" s="94"/>
      <c r="H751" s="94"/>
      <c r="I751" s="94"/>
      <c r="J751" s="92" t="str">
        <f>IFERROR(LOOKUP("X",M751:AT751,M$1:AT$1),"--")</f>
        <v>A-ALA</v>
      </c>
      <c r="K751" s="92" t="s">
        <v>1437</v>
      </c>
      <c r="L751" s="124" t="s">
        <v>1438</v>
      </c>
      <c r="N751" s="70" t="s">
        <v>123</v>
      </c>
      <c r="O751" s="70"/>
      <c r="Q751" s="70"/>
      <c r="R751" s="70"/>
      <c r="S751" s="70"/>
      <c r="T751" s="70"/>
      <c r="AU751" s="64" t="s">
        <v>1637</v>
      </c>
      <c r="AV751" s="2" t="s">
        <v>1638</v>
      </c>
      <c r="AW751" s="30" t="s">
        <v>1227</v>
      </c>
      <c r="AX751" s="30" t="s">
        <v>1228</v>
      </c>
      <c r="AY751" s="1" t="s">
        <v>123</v>
      </c>
    </row>
    <row r="752" spans="1:51" hidden="1" outlineLevel="5" x14ac:dyDescent="0.2">
      <c r="A752" s="201"/>
      <c r="B752" s="201"/>
      <c r="C752" s="201"/>
      <c r="D752" s="201"/>
      <c r="E752" s="201"/>
      <c r="F752" s="256"/>
      <c r="G752" s="193" t="s">
        <v>310</v>
      </c>
      <c r="H752" s="196" t="s">
        <v>138</v>
      </c>
      <c r="I752" s="193" t="str">
        <f>F751&amp;"."&amp;Table2[[#This Row],[Deliverable Type]]&amp;"."&amp;Table2[[#This Row],[Deliverable ID]]</f>
        <v>4.4.0.0.103.M3.001</v>
      </c>
      <c r="J752" s="194" t="str">
        <f>J749</f>
        <v>A-ALA</v>
      </c>
      <c r="K752" s="206" t="s">
        <v>1639</v>
      </c>
      <c r="L752" s="213" t="s">
        <v>1640</v>
      </c>
      <c r="M752" s="203"/>
      <c r="N752" s="204"/>
      <c r="O752" s="204"/>
      <c r="P752" s="204"/>
      <c r="Q752" s="204"/>
      <c r="R752" s="204"/>
      <c r="S752" s="204"/>
      <c r="T752" s="204"/>
      <c r="U752" s="204"/>
      <c r="V752" s="204"/>
      <c r="W752" s="204"/>
      <c r="X752" s="204"/>
      <c r="Y752" s="204"/>
      <c r="Z752" s="204"/>
      <c r="AA752" s="204"/>
      <c r="AB752" s="204"/>
      <c r="AC752" s="203"/>
      <c r="AD752" s="204"/>
      <c r="AE752" s="204"/>
      <c r="AF752" s="204"/>
      <c r="AG752" s="204"/>
      <c r="AH752" s="204"/>
      <c r="AI752" s="204"/>
      <c r="AJ752" s="204"/>
      <c r="AK752" s="204"/>
      <c r="AL752" s="204"/>
      <c r="AM752" s="204"/>
      <c r="AN752" s="204"/>
      <c r="AO752" s="204"/>
      <c r="AP752" s="204"/>
      <c r="AQ752" s="203"/>
      <c r="AR752" s="203"/>
      <c r="AS752" s="204"/>
      <c r="AT752" s="204"/>
      <c r="AU752" s="207" t="s">
        <v>1389</v>
      </c>
      <c r="AV752" s="208" t="s">
        <v>1390</v>
      </c>
      <c r="AW752" s="30" t="s">
        <v>1227</v>
      </c>
      <c r="AX752" s="30" t="s">
        <v>1228</v>
      </c>
    </row>
    <row r="753" spans="1:51" ht="61.2" hidden="1" outlineLevel="4" x14ac:dyDescent="0.2">
      <c r="A753" s="66">
        <v>4</v>
      </c>
      <c r="B753" s="66">
        <v>4</v>
      </c>
      <c r="C753" s="66">
        <v>0</v>
      </c>
      <c r="D753" s="66">
        <v>0</v>
      </c>
      <c r="E753" s="56" t="s">
        <v>722</v>
      </c>
      <c r="F753" s="255" t="str">
        <f t="shared" si="21"/>
        <v>4.4.0.0.201</v>
      </c>
      <c r="G753" s="94"/>
      <c r="H753" s="94"/>
      <c r="I753" s="94"/>
      <c r="J753" s="92" t="str">
        <f>IFERROR(LOOKUP("X",M753:AT753,M$1:AT$1),"--")</f>
        <v>A-ALA</v>
      </c>
      <c r="K753" s="97" t="s">
        <v>1641</v>
      </c>
      <c r="L753" s="134" t="s">
        <v>1642</v>
      </c>
      <c r="M753" s="70"/>
      <c r="N753" s="70" t="s">
        <v>123</v>
      </c>
      <c r="AC753" s="70"/>
      <c r="AQ753" s="70"/>
      <c r="AR753" s="70"/>
      <c r="AU753" s="64" t="s">
        <v>1643</v>
      </c>
      <c r="AV753" s="71" t="s">
        <v>1644</v>
      </c>
      <c r="AW753" s="31" t="s">
        <v>1231</v>
      </c>
      <c r="AX753" s="31" t="s">
        <v>1232</v>
      </c>
      <c r="AY753" s="1" t="s">
        <v>123</v>
      </c>
    </row>
    <row r="754" spans="1:51" hidden="1" outlineLevel="5" x14ac:dyDescent="0.2">
      <c r="A754" s="201"/>
      <c r="B754" s="201"/>
      <c r="C754" s="201"/>
      <c r="D754" s="201"/>
      <c r="E754" s="201"/>
      <c r="F754" s="256"/>
      <c r="G754" s="193" t="s">
        <v>899</v>
      </c>
      <c r="H754" s="196" t="s">
        <v>138</v>
      </c>
      <c r="I754" s="193" t="str">
        <f>F753&amp;"."&amp;Table2[[#This Row],[Deliverable Type]]&amp;"."&amp;Table2[[#This Row],[Deliverable ID]]</f>
        <v>4.4.0.0.201.DE.001</v>
      </c>
      <c r="J754" s="194" t="str">
        <f>+J750</f>
        <v>A-ALA</v>
      </c>
      <c r="K754" s="206" t="s">
        <v>1645</v>
      </c>
      <c r="L754" s="213" t="s">
        <v>1646</v>
      </c>
      <c r="M754" s="203"/>
      <c r="N754" s="204"/>
      <c r="O754" s="204"/>
      <c r="P754" s="204"/>
      <c r="Q754" s="204"/>
      <c r="R754" s="204"/>
      <c r="S754" s="204"/>
      <c r="T754" s="204"/>
      <c r="U754" s="204"/>
      <c r="V754" s="204"/>
      <c r="W754" s="204"/>
      <c r="X754" s="204"/>
      <c r="Y754" s="204"/>
      <c r="Z754" s="204"/>
      <c r="AA754" s="204"/>
      <c r="AB754" s="204"/>
      <c r="AC754" s="203"/>
      <c r="AD754" s="204"/>
      <c r="AE754" s="204"/>
      <c r="AF754" s="204"/>
      <c r="AG754" s="204"/>
      <c r="AH754" s="204"/>
      <c r="AI754" s="204"/>
      <c r="AJ754" s="204"/>
      <c r="AK754" s="204"/>
      <c r="AL754" s="204"/>
      <c r="AM754" s="204"/>
      <c r="AN754" s="204"/>
      <c r="AO754" s="204"/>
      <c r="AP754" s="204"/>
      <c r="AQ754" s="203"/>
      <c r="AR754" s="203"/>
      <c r="AS754" s="204"/>
      <c r="AT754" s="204"/>
      <c r="AU754" s="207" t="s">
        <v>1369</v>
      </c>
      <c r="AV754" s="208" t="s">
        <v>1370</v>
      </c>
      <c r="AW754" s="31" t="s">
        <v>1231</v>
      </c>
      <c r="AX754" s="31" t="s">
        <v>1232</v>
      </c>
    </row>
    <row r="755" spans="1:51" ht="20.399999999999999" hidden="1" outlineLevel="5" x14ac:dyDescent="0.2">
      <c r="A755" s="201"/>
      <c r="B755" s="201"/>
      <c r="C755" s="201"/>
      <c r="D755" s="201"/>
      <c r="E755" s="201"/>
      <c r="F755" s="256"/>
      <c r="G755" s="193" t="s">
        <v>412</v>
      </c>
      <c r="H755" s="196" t="s">
        <v>229</v>
      </c>
      <c r="I755" s="193" t="str">
        <f>F753&amp;"."&amp;Table2[[#This Row],[Deliverable Type]]&amp;"."&amp;Table2[[#This Row],[Deliverable ID]]</f>
        <v>4.4.0.0.201.DR.002</v>
      </c>
      <c r="J755" s="194" t="str">
        <f t="shared" ref="J755" si="41">J753</f>
        <v>A-ALA</v>
      </c>
      <c r="K755" s="206" t="s">
        <v>1099</v>
      </c>
      <c r="L755" s="213" t="s">
        <v>1100</v>
      </c>
      <c r="M755" s="203"/>
      <c r="N755" s="204"/>
      <c r="O755" s="204"/>
      <c r="P755" s="204"/>
      <c r="Q755" s="204"/>
      <c r="R755" s="204"/>
      <c r="S755" s="204"/>
      <c r="T755" s="204"/>
      <c r="U755" s="204"/>
      <c r="V755" s="204"/>
      <c r="W755" s="204"/>
      <c r="X755" s="204"/>
      <c r="Y755" s="204"/>
      <c r="Z755" s="204"/>
      <c r="AA755" s="204"/>
      <c r="AB755" s="204"/>
      <c r="AC755" s="203"/>
      <c r="AD755" s="204"/>
      <c r="AE755" s="204"/>
      <c r="AF755" s="204"/>
      <c r="AG755" s="204"/>
      <c r="AH755" s="204"/>
      <c r="AI755" s="204"/>
      <c r="AJ755" s="204"/>
      <c r="AK755" s="204"/>
      <c r="AL755" s="204"/>
      <c r="AM755" s="204"/>
      <c r="AN755" s="204"/>
      <c r="AO755" s="204"/>
      <c r="AP755" s="204"/>
      <c r="AQ755" s="203"/>
      <c r="AR755" s="203"/>
      <c r="AS755" s="204"/>
      <c r="AT755" s="204"/>
      <c r="AU755" s="207" t="s">
        <v>1647</v>
      </c>
      <c r="AV755" s="208" t="s">
        <v>1648</v>
      </c>
      <c r="AW755" s="31" t="s">
        <v>1231</v>
      </c>
      <c r="AX755" s="31" t="s">
        <v>1232</v>
      </c>
    </row>
    <row r="756" spans="1:51" ht="20.399999999999999" hidden="1" outlineLevel="5" x14ac:dyDescent="0.2">
      <c r="A756" s="201"/>
      <c r="B756" s="201"/>
      <c r="C756" s="201"/>
      <c r="D756" s="201"/>
      <c r="E756" s="201"/>
      <c r="F756" s="256"/>
      <c r="G756" s="193" t="s">
        <v>412</v>
      </c>
      <c r="H756" s="196" t="s">
        <v>231</v>
      </c>
      <c r="I756" s="193" t="str">
        <f>F753&amp;"."&amp;Table2[[#This Row],[Deliverable Type]]&amp;"."&amp;Table2[[#This Row],[Deliverable ID]]</f>
        <v>4.4.0.0.201.DR.003</v>
      </c>
      <c r="J756" s="194" t="str">
        <f>J755</f>
        <v>A-ALA</v>
      </c>
      <c r="K756" s="206" t="s">
        <v>1101</v>
      </c>
      <c r="L756" s="213" t="s">
        <v>1102</v>
      </c>
      <c r="M756" s="203"/>
      <c r="N756" s="204"/>
      <c r="O756" s="204"/>
      <c r="P756" s="204"/>
      <c r="Q756" s="204"/>
      <c r="R756" s="204"/>
      <c r="S756" s="204"/>
      <c r="T756" s="204"/>
      <c r="U756" s="204"/>
      <c r="V756" s="204"/>
      <c r="W756" s="204"/>
      <c r="X756" s="204"/>
      <c r="Y756" s="204"/>
      <c r="Z756" s="204"/>
      <c r="AA756" s="204"/>
      <c r="AB756" s="204"/>
      <c r="AC756" s="203"/>
      <c r="AD756" s="204"/>
      <c r="AE756" s="204"/>
      <c r="AF756" s="204"/>
      <c r="AG756" s="204"/>
      <c r="AH756" s="204"/>
      <c r="AI756" s="204"/>
      <c r="AJ756" s="204"/>
      <c r="AK756" s="204"/>
      <c r="AL756" s="204"/>
      <c r="AM756" s="204"/>
      <c r="AN756" s="204"/>
      <c r="AO756" s="204"/>
      <c r="AP756" s="204"/>
      <c r="AQ756" s="203"/>
      <c r="AR756" s="203"/>
      <c r="AS756" s="204"/>
      <c r="AT756" s="204"/>
      <c r="AU756" s="207" t="s">
        <v>1647</v>
      </c>
      <c r="AV756" s="208" t="s">
        <v>1648</v>
      </c>
      <c r="AW756" s="31" t="s">
        <v>1231</v>
      </c>
      <c r="AX756" s="31" t="s">
        <v>1232</v>
      </c>
    </row>
    <row r="757" spans="1:51" ht="61.2" hidden="1" outlineLevel="4" x14ac:dyDescent="0.2">
      <c r="A757" s="66">
        <v>4</v>
      </c>
      <c r="B757" s="66">
        <v>4</v>
      </c>
      <c r="C757" s="66">
        <v>0</v>
      </c>
      <c r="D757" s="66">
        <v>0</v>
      </c>
      <c r="E757" s="56" t="s">
        <v>714</v>
      </c>
      <c r="F757" s="255" t="str">
        <f t="shared" si="21"/>
        <v>4.4.0.0.301</v>
      </c>
      <c r="G757" s="94"/>
      <c r="H757" s="94"/>
      <c r="I757" s="94"/>
      <c r="J757" s="92" t="str">
        <f>IFERROR(LOOKUP("X",M757:AT757,M$1:AT$1),"--")</f>
        <v>A-ALA</v>
      </c>
      <c r="K757" s="97" t="s">
        <v>1649</v>
      </c>
      <c r="L757" s="134" t="s">
        <v>1650</v>
      </c>
      <c r="M757" s="70"/>
      <c r="N757" s="70" t="s">
        <v>123</v>
      </c>
      <c r="AC757" s="70"/>
      <c r="AQ757" s="70"/>
      <c r="AR757" s="70"/>
      <c r="AU757" s="64" t="s">
        <v>1651</v>
      </c>
      <c r="AV757" s="71" t="s">
        <v>1652</v>
      </c>
      <c r="AW757" s="32" t="s">
        <v>1235</v>
      </c>
      <c r="AX757" s="32" t="s">
        <v>1236</v>
      </c>
      <c r="AY757" s="1" t="s">
        <v>123</v>
      </c>
    </row>
    <row r="758" spans="1:51" hidden="1" outlineLevel="5" x14ac:dyDescent="0.2">
      <c r="A758" s="201"/>
      <c r="B758" s="201"/>
      <c r="C758" s="201"/>
      <c r="D758" s="201"/>
      <c r="E758" s="201"/>
      <c r="F758" s="256"/>
      <c r="G758" s="193" t="s">
        <v>310</v>
      </c>
      <c r="H758" s="196" t="s">
        <v>138</v>
      </c>
      <c r="I758" s="193" t="str">
        <f>F757&amp;"."&amp;Table2[[#This Row],[Deliverable Type]]&amp;"."&amp;Table2[[#This Row],[Deliverable ID]]</f>
        <v>4.4.0.0.301.M3.001</v>
      </c>
      <c r="J758" s="194" t="str">
        <f>J755</f>
        <v>A-ALA</v>
      </c>
      <c r="K758" s="206" t="s">
        <v>1653</v>
      </c>
      <c r="L758" s="213" t="s">
        <v>1654</v>
      </c>
      <c r="M758" s="203"/>
      <c r="N758" s="204"/>
      <c r="O758" s="204"/>
      <c r="P758" s="204"/>
      <c r="Q758" s="204"/>
      <c r="R758" s="204"/>
      <c r="S758" s="204"/>
      <c r="T758" s="204"/>
      <c r="U758" s="204"/>
      <c r="V758" s="204"/>
      <c r="W758" s="204"/>
      <c r="X758" s="204"/>
      <c r="Y758" s="204"/>
      <c r="Z758" s="204"/>
      <c r="AA758" s="204"/>
      <c r="AB758" s="204"/>
      <c r="AC758" s="203"/>
      <c r="AD758" s="204"/>
      <c r="AE758" s="204"/>
      <c r="AF758" s="204"/>
      <c r="AG758" s="204"/>
      <c r="AH758" s="204"/>
      <c r="AI758" s="204"/>
      <c r="AJ758" s="204"/>
      <c r="AK758" s="204"/>
      <c r="AL758" s="204"/>
      <c r="AM758" s="204"/>
      <c r="AN758" s="204"/>
      <c r="AO758" s="204"/>
      <c r="AP758" s="204"/>
      <c r="AQ758" s="203"/>
      <c r="AR758" s="203"/>
      <c r="AS758" s="204"/>
      <c r="AT758" s="204"/>
      <c r="AU758" s="207" t="s">
        <v>921</v>
      </c>
      <c r="AV758" s="208" t="s">
        <v>922</v>
      </c>
      <c r="AW758" s="32" t="s">
        <v>1235</v>
      </c>
      <c r="AX758" s="32" t="s">
        <v>1236</v>
      </c>
    </row>
    <row r="759" spans="1:51" hidden="1" outlineLevel="5" x14ac:dyDescent="0.2">
      <c r="A759" s="201"/>
      <c r="B759" s="201"/>
      <c r="C759" s="201"/>
      <c r="D759" s="201"/>
      <c r="E759" s="201"/>
      <c r="F759" s="256"/>
      <c r="G759" s="193" t="s">
        <v>899</v>
      </c>
      <c r="H759" s="196" t="s">
        <v>229</v>
      </c>
      <c r="I759" s="193" t="str">
        <f>F757&amp;"."&amp;Table2[[#This Row],[Deliverable Type]]&amp;"."&amp;Table2[[#This Row],[Deliverable ID]]</f>
        <v>4.4.0.0.301.DE.002</v>
      </c>
      <c r="J759" s="194" t="str">
        <f>+J754</f>
        <v>A-ALA</v>
      </c>
      <c r="K759" s="206" t="s">
        <v>1645</v>
      </c>
      <c r="L759" s="213" t="s">
        <v>1646</v>
      </c>
      <c r="M759" s="203"/>
      <c r="N759" s="204"/>
      <c r="O759" s="204"/>
      <c r="P759" s="204"/>
      <c r="Q759" s="204"/>
      <c r="R759" s="204"/>
      <c r="S759" s="204"/>
      <c r="T759" s="204"/>
      <c r="U759" s="204"/>
      <c r="V759" s="204"/>
      <c r="W759" s="204"/>
      <c r="X759" s="204"/>
      <c r="Y759" s="204"/>
      <c r="Z759" s="204"/>
      <c r="AA759" s="204"/>
      <c r="AB759" s="204"/>
      <c r="AC759" s="203"/>
      <c r="AD759" s="204"/>
      <c r="AE759" s="204"/>
      <c r="AF759" s="204"/>
      <c r="AG759" s="204"/>
      <c r="AH759" s="204"/>
      <c r="AI759" s="204"/>
      <c r="AJ759" s="204"/>
      <c r="AK759" s="204"/>
      <c r="AL759" s="204"/>
      <c r="AM759" s="204"/>
      <c r="AN759" s="204"/>
      <c r="AO759" s="204"/>
      <c r="AP759" s="204"/>
      <c r="AQ759" s="203"/>
      <c r="AR759" s="203"/>
      <c r="AS759" s="204"/>
      <c r="AT759" s="204"/>
      <c r="AU759" s="207" t="s">
        <v>1391</v>
      </c>
      <c r="AV759" s="208" t="s">
        <v>1392</v>
      </c>
      <c r="AW759" s="32" t="s">
        <v>1235</v>
      </c>
      <c r="AX759" s="32" t="s">
        <v>1236</v>
      </c>
    </row>
    <row r="760" spans="1:51" ht="20.399999999999999" hidden="1" outlineLevel="5" x14ac:dyDescent="0.2">
      <c r="A760" s="201"/>
      <c r="B760" s="201"/>
      <c r="C760" s="201"/>
      <c r="D760" s="201"/>
      <c r="E760" s="201"/>
      <c r="F760" s="256"/>
      <c r="G760" s="193" t="s">
        <v>412</v>
      </c>
      <c r="H760" s="196" t="s">
        <v>231</v>
      </c>
      <c r="I760" s="193" t="str">
        <f>F757&amp;"."&amp;Table2[[#This Row],[Deliverable Type]]&amp;"."&amp;Table2[[#This Row],[Deliverable ID]]</f>
        <v>4.4.0.0.301.DR.003</v>
      </c>
      <c r="J760" s="194" t="str">
        <f>J759</f>
        <v>A-ALA</v>
      </c>
      <c r="K760" s="206" t="s">
        <v>1099</v>
      </c>
      <c r="L760" s="213" t="s">
        <v>1100</v>
      </c>
      <c r="M760" s="203"/>
      <c r="N760" s="204"/>
      <c r="O760" s="204"/>
      <c r="P760" s="204"/>
      <c r="Q760" s="204"/>
      <c r="R760" s="204"/>
      <c r="S760" s="204"/>
      <c r="T760" s="204"/>
      <c r="U760" s="204"/>
      <c r="V760" s="204"/>
      <c r="W760" s="204"/>
      <c r="X760" s="204"/>
      <c r="Y760" s="204"/>
      <c r="Z760" s="204"/>
      <c r="AA760" s="204"/>
      <c r="AB760" s="204"/>
      <c r="AC760" s="203"/>
      <c r="AD760" s="204"/>
      <c r="AE760" s="204"/>
      <c r="AF760" s="204"/>
      <c r="AG760" s="204"/>
      <c r="AH760" s="204"/>
      <c r="AI760" s="204"/>
      <c r="AJ760" s="204"/>
      <c r="AK760" s="204"/>
      <c r="AL760" s="204"/>
      <c r="AM760" s="204"/>
      <c r="AN760" s="204"/>
      <c r="AO760" s="204"/>
      <c r="AP760" s="204"/>
      <c r="AQ760" s="203"/>
      <c r="AR760" s="203"/>
      <c r="AS760" s="204"/>
      <c r="AT760" s="204"/>
      <c r="AU760" s="207" t="s">
        <v>1655</v>
      </c>
      <c r="AV760" s="208" t="s">
        <v>1656</v>
      </c>
      <c r="AW760" s="32" t="s">
        <v>1235</v>
      </c>
      <c r="AX760" s="32" t="s">
        <v>1236</v>
      </c>
    </row>
    <row r="761" spans="1:51" ht="20.399999999999999" hidden="1" outlineLevel="5" x14ac:dyDescent="0.2">
      <c r="A761" s="201"/>
      <c r="B761" s="201"/>
      <c r="C761" s="201"/>
      <c r="D761" s="201"/>
      <c r="E761" s="201"/>
      <c r="F761" s="256"/>
      <c r="G761" s="193" t="s">
        <v>412</v>
      </c>
      <c r="H761" s="196" t="s">
        <v>234</v>
      </c>
      <c r="I761" s="193" t="str">
        <f>F757&amp;"."&amp;Table2[[#This Row],[Deliverable Type]]&amp;"."&amp;Table2[[#This Row],[Deliverable ID]]</f>
        <v>4.4.0.0.301.DR.004</v>
      </c>
      <c r="J761" s="194" t="str">
        <f>J760</f>
        <v>A-ALA</v>
      </c>
      <c r="K761" s="206" t="s">
        <v>1101</v>
      </c>
      <c r="L761" s="213" t="s">
        <v>1102</v>
      </c>
      <c r="M761" s="203"/>
      <c r="N761" s="204"/>
      <c r="O761" s="204"/>
      <c r="P761" s="204"/>
      <c r="Q761" s="204"/>
      <c r="R761" s="204"/>
      <c r="S761" s="204"/>
      <c r="T761" s="204"/>
      <c r="U761" s="204"/>
      <c r="V761" s="204"/>
      <c r="W761" s="204"/>
      <c r="X761" s="204"/>
      <c r="Y761" s="204"/>
      <c r="Z761" s="204"/>
      <c r="AA761" s="204"/>
      <c r="AB761" s="204"/>
      <c r="AC761" s="203"/>
      <c r="AD761" s="204"/>
      <c r="AE761" s="204"/>
      <c r="AF761" s="204"/>
      <c r="AG761" s="204"/>
      <c r="AH761" s="204"/>
      <c r="AI761" s="204"/>
      <c r="AJ761" s="204"/>
      <c r="AK761" s="204"/>
      <c r="AL761" s="204"/>
      <c r="AM761" s="204"/>
      <c r="AN761" s="204"/>
      <c r="AO761" s="204"/>
      <c r="AP761" s="204"/>
      <c r="AQ761" s="203"/>
      <c r="AR761" s="203"/>
      <c r="AS761" s="204"/>
      <c r="AT761" s="204"/>
      <c r="AU761" s="207" t="s">
        <v>1655</v>
      </c>
      <c r="AV761" s="208" t="s">
        <v>1656</v>
      </c>
      <c r="AW761" s="32" t="s">
        <v>1235</v>
      </c>
      <c r="AX761" s="32" t="s">
        <v>1236</v>
      </c>
    </row>
    <row r="762" spans="1:51" ht="30.6" hidden="1" outlineLevel="4" x14ac:dyDescent="0.2">
      <c r="A762" s="66">
        <v>4</v>
      </c>
      <c r="B762" s="66">
        <v>4</v>
      </c>
      <c r="C762" s="66">
        <v>0</v>
      </c>
      <c r="D762" s="66">
        <v>0</v>
      </c>
      <c r="E762" s="56" t="s">
        <v>719</v>
      </c>
      <c r="F762" s="255" t="str">
        <f t="shared" si="21"/>
        <v>4.4.0.0.302</v>
      </c>
      <c r="G762" s="94"/>
      <c r="H762" s="94"/>
      <c r="I762" s="94"/>
      <c r="J762" s="92" t="str">
        <f>IFERROR(LOOKUP("X",M762:AT762,M$1:AT$1),"--")</f>
        <v>A-ALA</v>
      </c>
      <c r="K762" s="97" t="s">
        <v>1657</v>
      </c>
      <c r="L762" s="134" t="s">
        <v>1658</v>
      </c>
      <c r="M762" s="70"/>
      <c r="N762" s="70" t="s">
        <v>123</v>
      </c>
      <c r="AC762" s="70"/>
      <c r="AQ762" s="70"/>
      <c r="AR762" s="70"/>
      <c r="AU762" s="64" t="s">
        <v>1487</v>
      </c>
      <c r="AV762" s="71" t="s">
        <v>1488</v>
      </c>
      <c r="AW762" s="32" t="s">
        <v>1235</v>
      </c>
      <c r="AX762" s="32" t="s">
        <v>1236</v>
      </c>
      <c r="AY762" s="1" t="s">
        <v>123</v>
      </c>
    </row>
    <row r="763" spans="1:51" hidden="1" outlineLevel="5" x14ac:dyDescent="0.2">
      <c r="A763" s="201"/>
      <c r="B763" s="201"/>
      <c r="C763" s="201"/>
      <c r="D763" s="201"/>
      <c r="E763" s="201"/>
      <c r="F763" s="256"/>
      <c r="G763" s="193" t="s">
        <v>1306</v>
      </c>
      <c r="H763" s="196" t="s">
        <v>138</v>
      </c>
      <c r="I763" s="193" t="str">
        <f>F762&amp;"."&amp;Table2[[#This Row],[Deliverable Type]]&amp;"."&amp;Table2[[#This Row],[Deliverable ID]]</f>
        <v>4.4.0.0.302.BQ.001</v>
      </c>
      <c r="J763" s="194" t="str">
        <f t="shared" ref="J763" si="42">J762</f>
        <v>A-ALA</v>
      </c>
      <c r="K763" s="206" t="s">
        <v>1659</v>
      </c>
      <c r="L763" s="210" t="s">
        <v>1660</v>
      </c>
      <c r="M763" s="203"/>
      <c r="N763" s="204"/>
      <c r="O763" s="204"/>
      <c r="P763" s="204"/>
      <c r="Q763" s="204"/>
      <c r="R763" s="204"/>
      <c r="S763" s="204"/>
      <c r="T763" s="204"/>
      <c r="U763" s="204"/>
      <c r="V763" s="204"/>
      <c r="W763" s="204"/>
      <c r="X763" s="204"/>
      <c r="Y763" s="204"/>
      <c r="Z763" s="204"/>
      <c r="AA763" s="204"/>
      <c r="AB763" s="204"/>
      <c r="AC763" s="203"/>
      <c r="AD763" s="204"/>
      <c r="AE763" s="204"/>
      <c r="AF763" s="204"/>
      <c r="AG763" s="204"/>
      <c r="AH763" s="204"/>
      <c r="AI763" s="204"/>
      <c r="AJ763" s="204"/>
      <c r="AK763" s="204"/>
      <c r="AL763" s="204"/>
      <c r="AM763" s="204"/>
      <c r="AN763" s="204"/>
      <c r="AO763" s="204"/>
      <c r="AP763" s="204"/>
      <c r="AQ763" s="203"/>
      <c r="AR763" s="203"/>
      <c r="AS763" s="204"/>
      <c r="AT763" s="204"/>
      <c r="AU763" s="207" t="s">
        <v>910</v>
      </c>
      <c r="AV763" s="208" t="s">
        <v>911</v>
      </c>
      <c r="AW763" s="32" t="s">
        <v>1235</v>
      </c>
      <c r="AX763" s="32" t="s">
        <v>1236</v>
      </c>
    </row>
    <row r="764" spans="1:51" ht="30.6" hidden="1" outlineLevel="4" x14ac:dyDescent="0.2">
      <c r="A764" s="66">
        <v>4</v>
      </c>
      <c r="B764" s="66">
        <v>4</v>
      </c>
      <c r="C764" s="66">
        <v>0</v>
      </c>
      <c r="D764" s="66">
        <v>0</v>
      </c>
      <c r="E764" s="56" t="s">
        <v>971</v>
      </c>
      <c r="F764" s="255" t="str">
        <f t="shared" si="21"/>
        <v>4.4.0.0.303</v>
      </c>
      <c r="G764" s="94"/>
      <c r="H764" s="94"/>
      <c r="I764" s="94"/>
      <c r="J764" s="92" t="str">
        <f>IFERROR(LOOKUP("X",M764:AT764,M$1:AT$1),"--")</f>
        <v>A-ALA</v>
      </c>
      <c r="K764" s="97" t="s">
        <v>1661</v>
      </c>
      <c r="L764" s="134" t="s">
        <v>1662</v>
      </c>
      <c r="M764" s="70"/>
      <c r="N764" s="70" t="s">
        <v>123</v>
      </c>
      <c r="AC764" s="70"/>
      <c r="AQ764" s="70"/>
      <c r="AR764" s="70"/>
      <c r="AU764" s="64" t="s">
        <v>1411</v>
      </c>
      <c r="AV764" s="71" t="s">
        <v>1412</v>
      </c>
      <c r="AW764" s="32" t="s">
        <v>1235</v>
      </c>
      <c r="AX764" s="32" t="s">
        <v>1236</v>
      </c>
      <c r="AY764" s="1" t="s">
        <v>123</v>
      </c>
    </row>
    <row r="765" spans="1:51" hidden="1" outlineLevel="5" x14ac:dyDescent="0.2">
      <c r="A765" s="201"/>
      <c r="B765" s="201"/>
      <c r="C765" s="201"/>
      <c r="D765" s="201"/>
      <c r="E765" s="201"/>
      <c r="F765" s="256"/>
      <c r="G765" s="193" t="s">
        <v>157</v>
      </c>
      <c r="H765" s="196" t="s">
        <v>138</v>
      </c>
      <c r="I765" s="193" t="str">
        <f>F764&amp;"."&amp;Table2[[#This Row],[Deliverable Type]]&amp;"."&amp;Table2[[#This Row],[Deliverable ID]]</f>
        <v>4.4.0.0.303.SP.001</v>
      </c>
      <c r="J765" s="194" t="str">
        <f t="shared" ref="J765" si="43">J764</f>
        <v>A-ALA</v>
      </c>
      <c r="K765" s="206" t="s">
        <v>1663</v>
      </c>
      <c r="L765" s="210" t="s">
        <v>1664</v>
      </c>
      <c r="M765" s="203"/>
      <c r="N765" s="204"/>
      <c r="O765" s="204"/>
      <c r="P765" s="204"/>
      <c r="Q765" s="204"/>
      <c r="R765" s="204"/>
      <c r="S765" s="204"/>
      <c r="T765" s="204"/>
      <c r="U765" s="204"/>
      <c r="V765" s="204"/>
      <c r="W765" s="204"/>
      <c r="X765" s="204"/>
      <c r="Y765" s="204"/>
      <c r="Z765" s="204"/>
      <c r="AA765" s="204"/>
      <c r="AB765" s="204"/>
      <c r="AC765" s="203"/>
      <c r="AD765" s="204"/>
      <c r="AE765" s="204"/>
      <c r="AF765" s="204"/>
      <c r="AG765" s="204"/>
      <c r="AH765" s="204"/>
      <c r="AI765" s="204"/>
      <c r="AJ765" s="204"/>
      <c r="AK765" s="204"/>
      <c r="AL765" s="204"/>
      <c r="AM765" s="204"/>
      <c r="AN765" s="204"/>
      <c r="AO765" s="204"/>
      <c r="AP765" s="204"/>
      <c r="AQ765" s="203"/>
      <c r="AR765" s="203"/>
      <c r="AS765" s="204"/>
      <c r="AT765" s="204"/>
      <c r="AU765" s="207" t="s">
        <v>151</v>
      </c>
      <c r="AV765" s="208" t="s">
        <v>152</v>
      </c>
      <c r="AW765" s="32" t="s">
        <v>1235</v>
      </c>
      <c r="AX765" s="32" t="s">
        <v>1236</v>
      </c>
    </row>
    <row r="766" spans="1:51" ht="30.6" hidden="1" outlineLevel="4" x14ac:dyDescent="0.2">
      <c r="A766" s="66">
        <v>4</v>
      </c>
      <c r="B766" s="66">
        <v>4</v>
      </c>
      <c r="C766" s="66">
        <v>0</v>
      </c>
      <c r="D766" s="66">
        <v>0</v>
      </c>
      <c r="E766" s="56" t="s">
        <v>800</v>
      </c>
      <c r="F766" s="255" t="str">
        <f t="shared" si="21"/>
        <v>4.4.0.0.401</v>
      </c>
      <c r="G766" s="94"/>
      <c r="H766" s="94"/>
      <c r="I766" s="94"/>
      <c r="J766" s="92" t="str">
        <f>IFERROR(LOOKUP("X",M766:AT766,M$1:AT$1),"--")</f>
        <v>A-ALA</v>
      </c>
      <c r="K766" s="97" t="s">
        <v>1665</v>
      </c>
      <c r="L766" s="134" t="s">
        <v>1666</v>
      </c>
      <c r="M766" s="70"/>
      <c r="N766" s="70" t="s">
        <v>123</v>
      </c>
      <c r="AC766" s="70"/>
      <c r="AQ766" s="70"/>
      <c r="AR766" s="70"/>
      <c r="AU766" s="64" t="s">
        <v>1417</v>
      </c>
      <c r="AV766" s="71" t="s">
        <v>1500</v>
      </c>
      <c r="AW766" s="33" t="s">
        <v>1239</v>
      </c>
      <c r="AX766" s="33" t="s">
        <v>1240</v>
      </c>
      <c r="AY766" s="1" t="s">
        <v>123</v>
      </c>
    </row>
    <row r="767" spans="1:51" ht="30.6" hidden="1" outlineLevel="4" x14ac:dyDescent="0.2">
      <c r="A767" s="66">
        <v>4</v>
      </c>
      <c r="B767" s="66">
        <v>4</v>
      </c>
      <c r="C767" s="66">
        <v>1</v>
      </c>
      <c r="D767" s="66">
        <v>0</v>
      </c>
      <c r="E767" s="56" t="s">
        <v>1271</v>
      </c>
      <c r="F767" s="255" t="str">
        <f t="shared" si="21"/>
        <v>4.4.1.0.501</v>
      </c>
      <c r="G767" s="94"/>
      <c r="H767" s="94"/>
      <c r="I767" s="94"/>
      <c r="J767" s="92" t="str">
        <f>IFERROR(LOOKUP("X",M767:AT767,M$1:AT$1),"--")</f>
        <v>A-ALA</v>
      </c>
      <c r="K767" s="97" t="s">
        <v>1667</v>
      </c>
      <c r="L767" s="132" t="s">
        <v>1668</v>
      </c>
      <c r="M767" s="70"/>
      <c r="N767" s="70" t="s">
        <v>123</v>
      </c>
      <c r="O767" s="70"/>
      <c r="P767" s="70"/>
      <c r="Q767" s="70"/>
      <c r="R767" s="70"/>
      <c r="S767" s="70"/>
      <c r="T767" s="70"/>
      <c r="AC767" s="70"/>
      <c r="AQ767" s="70"/>
      <c r="AR767" s="70"/>
      <c r="AU767" s="64" t="s">
        <v>1421</v>
      </c>
      <c r="AV767" s="71" t="s">
        <v>1539</v>
      </c>
      <c r="AW767" s="34" t="s">
        <v>1243</v>
      </c>
      <c r="AX767" s="34" t="s">
        <v>1244</v>
      </c>
      <c r="AY767" s="1" t="s">
        <v>123</v>
      </c>
    </row>
    <row r="768" spans="1:51" hidden="1" outlineLevel="1" x14ac:dyDescent="0.2">
      <c r="A768" s="24">
        <v>4</v>
      </c>
      <c r="B768" s="24">
        <v>8</v>
      </c>
      <c r="C768" s="24">
        <v>0</v>
      </c>
      <c r="D768" s="24">
        <v>0</v>
      </c>
      <c r="E768" s="235" t="s">
        <v>138</v>
      </c>
      <c r="F768" s="25" t="str">
        <f t="shared" si="21"/>
        <v>4.8.0.0.001</v>
      </c>
      <c r="G768" s="103"/>
      <c r="H768" s="103"/>
      <c r="I768" s="103"/>
      <c r="J768" s="156"/>
      <c r="K768" s="173" t="s">
        <v>323</v>
      </c>
      <c r="L768" s="74" t="s">
        <v>324</v>
      </c>
      <c r="M768" s="103"/>
      <c r="N768" s="25"/>
      <c r="O768" s="25"/>
      <c r="P768" s="25"/>
      <c r="Q768" s="25"/>
      <c r="R768" s="25"/>
      <c r="S768" s="25"/>
      <c r="T768" s="25"/>
      <c r="U768" s="25"/>
      <c r="V768" s="25"/>
      <c r="W768" s="25"/>
      <c r="X768" s="25"/>
      <c r="Y768" s="25"/>
      <c r="Z768" s="25"/>
      <c r="AA768" s="25"/>
      <c r="AB768" s="25"/>
      <c r="AC768" s="25"/>
      <c r="AD768" s="25"/>
      <c r="AE768" s="25"/>
      <c r="AF768" s="25"/>
      <c r="AG768" s="25"/>
      <c r="AH768" s="25"/>
      <c r="AI768" s="25"/>
      <c r="AJ768" s="25"/>
      <c r="AK768" s="25"/>
      <c r="AL768" s="25"/>
      <c r="AM768" s="25"/>
      <c r="AN768" s="25"/>
      <c r="AO768" s="25"/>
      <c r="AP768" s="25"/>
      <c r="AQ768" s="25"/>
      <c r="AR768" s="25"/>
      <c r="AS768" s="25"/>
      <c r="AT768" s="25"/>
      <c r="AU768" s="25"/>
      <c r="AV768" s="103"/>
      <c r="AW768" s="74" t="s">
        <v>1223</v>
      </c>
      <c r="AX768" s="74" t="s">
        <v>1224</v>
      </c>
    </row>
    <row r="769" spans="1:51" hidden="1" outlineLevel="2" x14ac:dyDescent="0.2">
      <c r="A769" s="26">
        <v>4</v>
      </c>
      <c r="B769" s="26">
        <v>8</v>
      </c>
      <c r="C769" s="26">
        <v>1</v>
      </c>
      <c r="D769" s="26">
        <v>0</v>
      </c>
      <c r="E769" s="236" t="s">
        <v>138</v>
      </c>
      <c r="F769" s="27" t="str">
        <f t="shared" si="21"/>
        <v>4.8.1.0.001</v>
      </c>
      <c r="G769" s="104"/>
      <c r="H769" s="104"/>
      <c r="I769" s="104"/>
      <c r="J769" s="157"/>
      <c r="K769" s="104" t="s">
        <v>563</v>
      </c>
      <c r="L769" s="72" t="s">
        <v>563</v>
      </c>
      <c r="M769" s="104"/>
      <c r="N769" s="27"/>
      <c r="O769" s="27"/>
      <c r="P769" s="27"/>
      <c r="Q769" s="27"/>
      <c r="R769" s="27"/>
      <c r="S769" s="27"/>
      <c r="T769" s="27"/>
      <c r="U769" s="27"/>
      <c r="V769" s="27"/>
      <c r="W769" s="27"/>
      <c r="X769" s="27"/>
      <c r="Y769" s="27"/>
      <c r="Z769" s="27"/>
      <c r="AA769" s="27"/>
      <c r="AB769" s="27"/>
      <c r="AC769" s="27"/>
      <c r="AD769" s="27"/>
      <c r="AE769" s="27"/>
      <c r="AF769" s="27"/>
      <c r="AG769" s="27"/>
      <c r="AH769" s="27"/>
      <c r="AI769" s="27"/>
      <c r="AJ769" s="27"/>
      <c r="AK769" s="27"/>
      <c r="AL769" s="27"/>
      <c r="AM769" s="27"/>
      <c r="AN769" s="27"/>
      <c r="AO769" s="27"/>
      <c r="AP769" s="27"/>
      <c r="AQ769" s="27"/>
      <c r="AR769" s="27"/>
      <c r="AS769" s="27"/>
      <c r="AT769" s="27"/>
      <c r="AU769" s="27"/>
      <c r="AV769" s="104"/>
      <c r="AW769" s="72"/>
      <c r="AX769" s="72"/>
    </row>
    <row r="770" spans="1:51" hidden="1" outlineLevel="4" x14ac:dyDescent="0.2">
      <c r="A770" s="66">
        <v>4</v>
      </c>
      <c r="B770" s="66">
        <v>8</v>
      </c>
      <c r="C770" s="66">
        <v>1</v>
      </c>
      <c r="D770" s="66">
        <v>0</v>
      </c>
      <c r="E770" s="56" t="s">
        <v>722</v>
      </c>
      <c r="F770" s="255" t="str">
        <f t="shared" ref="F770:F858" si="44">A770&amp;"."&amp;B770&amp;"."&amp;C770&amp;"."&amp;D770&amp;"."&amp;E770</f>
        <v>4.8.1.0.201</v>
      </c>
      <c r="G770" s="94"/>
      <c r="H770" s="94"/>
      <c r="I770" s="94"/>
      <c r="J770" s="92" t="str">
        <f>IFERROR(LOOKUP("X",M770:AT770,M$1:AT$1),"--")</f>
        <v>Q-QUA</v>
      </c>
      <c r="K770" s="97" t="s">
        <v>1669</v>
      </c>
      <c r="L770" s="122" t="s">
        <v>1670</v>
      </c>
      <c r="M770" s="70"/>
      <c r="N770" s="70"/>
      <c r="X770" s="70" t="s">
        <v>123</v>
      </c>
      <c r="AC770" s="70"/>
      <c r="AQ770" s="70"/>
      <c r="AR770" s="70"/>
      <c r="AU770" s="64"/>
      <c r="AV770" s="71"/>
      <c r="AW770" s="31" t="s">
        <v>1231</v>
      </c>
      <c r="AX770" s="31" t="s">
        <v>1232</v>
      </c>
      <c r="AY770" s="1" t="s">
        <v>123</v>
      </c>
    </row>
    <row r="771" spans="1:51" hidden="1" outlineLevel="2" x14ac:dyDescent="0.2">
      <c r="A771" s="26">
        <v>4</v>
      </c>
      <c r="B771" s="26">
        <v>8</v>
      </c>
      <c r="C771" s="26">
        <v>2</v>
      </c>
      <c r="D771" s="26">
        <v>0</v>
      </c>
      <c r="E771" s="236" t="s">
        <v>138</v>
      </c>
      <c r="F771" s="27" t="str">
        <f t="shared" si="44"/>
        <v>4.8.2.0.001</v>
      </c>
      <c r="G771" s="104"/>
      <c r="H771" s="104"/>
      <c r="I771" s="104"/>
      <c r="J771" s="157"/>
      <c r="K771" s="104" t="s">
        <v>564</v>
      </c>
      <c r="L771" s="72" t="s">
        <v>565</v>
      </c>
      <c r="M771" s="104"/>
      <c r="N771" s="27"/>
      <c r="O771" s="27"/>
      <c r="P771" s="27"/>
      <c r="Q771" s="27"/>
      <c r="R771" s="27"/>
      <c r="S771" s="27"/>
      <c r="T771" s="27"/>
      <c r="U771" s="27"/>
      <c r="V771" s="27"/>
      <c r="W771" s="27"/>
      <c r="X771" s="27"/>
      <c r="Y771" s="27"/>
      <c r="Z771" s="27"/>
      <c r="AA771" s="27"/>
      <c r="AB771" s="27"/>
      <c r="AC771" s="27"/>
      <c r="AD771" s="27"/>
      <c r="AE771" s="27"/>
      <c r="AF771" s="27"/>
      <c r="AG771" s="27"/>
      <c r="AH771" s="27"/>
      <c r="AI771" s="27"/>
      <c r="AJ771" s="27"/>
      <c r="AK771" s="27"/>
      <c r="AL771" s="27"/>
      <c r="AM771" s="27"/>
      <c r="AN771" s="27"/>
      <c r="AO771" s="27"/>
      <c r="AP771" s="27"/>
      <c r="AQ771" s="27"/>
      <c r="AR771" s="27"/>
      <c r="AS771" s="27"/>
      <c r="AT771" s="27"/>
      <c r="AU771" s="27"/>
      <c r="AV771" s="104"/>
      <c r="AW771" s="72"/>
      <c r="AX771" s="72"/>
    </row>
    <row r="772" spans="1:51" hidden="1" outlineLevel="4" x14ac:dyDescent="0.2">
      <c r="A772" s="66">
        <v>4</v>
      </c>
      <c r="B772" s="66">
        <v>8</v>
      </c>
      <c r="C772" s="66">
        <v>2</v>
      </c>
      <c r="D772" s="66">
        <v>0</v>
      </c>
      <c r="E772" s="56" t="s">
        <v>714</v>
      </c>
      <c r="F772" s="255" t="str">
        <f t="shared" si="44"/>
        <v>4.8.2.0.301</v>
      </c>
      <c r="G772" s="94"/>
      <c r="H772" s="94"/>
      <c r="I772" s="94"/>
      <c r="J772" s="92" t="str">
        <f>IFERROR(LOOKUP("X",M772:AT772,M$1:AT$1),"--")</f>
        <v>S-HSA</v>
      </c>
      <c r="K772" s="97" t="s">
        <v>1671</v>
      </c>
      <c r="L772" s="122" t="s">
        <v>1672</v>
      </c>
      <c r="M772" s="70"/>
      <c r="N772" s="70"/>
      <c r="Y772" s="70" t="s">
        <v>123</v>
      </c>
      <c r="AC772" s="70"/>
      <c r="AQ772" s="70"/>
      <c r="AR772" s="70"/>
      <c r="AU772" s="89"/>
      <c r="AV772" s="71"/>
      <c r="AW772" s="32" t="s">
        <v>1235</v>
      </c>
      <c r="AX772" s="32" t="s">
        <v>1236</v>
      </c>
      <c r="AY772" s="66"/>
    </row>
    <row r="773" spans="1:51" hidden="1" outlineLevel="2" x14ac:dyDescent="0.2">
      <c r="A773" s="26">
        <v>4</v>
      </c>
      <c r="B773" s="26">
        <v>8</v>
      </c>
      <c r="C773" s="26">
        <v>3</v>
      </c>
      <c r="D773" s="26">
        <v>0</v>
      </c>
      <c r="E773" s="236" t="s">
        <v>138</v>
      </c>
      <c r="F773" s="27" t="str">
        <f t="shared" si="44"/>
        <v>4.8.3.0.001</v>
      </c>
      <c r="G773" s="104"/>
      <c r="H773" s="104"/>
      <c r="I773" s="104"/>
      <c r="J773" s="157"/>
      <c r="K773" s="104" t="s">
        <v>575</v>
      </c>
      <c r="L773" s="72" t="s">
        <v>576</v>
      </c>
      <c r="M773" s="104"/>
      <c r="N773" s="27"/>
      <c r="O773" s="27"/>
      <c r="P773" s="27"/>
      <c r="Q773" s="27"/>
      <c r="R773" s="27"/>
      <c r="S773" s="27"/>
      <c r="T773" s="27"/>
      <c r="U773" s="27"/>
      <c r="V773" s="27"/>
      <c r="W773" s="27"/>
      <c r="X773" s="27"/>
      <c r="Y773" s="27"/>
      <c r="Z773" s="27"/>
      <c r="AA773" s="27"/>
      <c r="AB773" s="27"/>
      <c r="AC773" s="27"/>
      <c r="AD773" s="27"/>
      <c r="AE773" s="27"/>
      <c r="AF773" s="27"/>
      <c r="AG773" s="27"/>
      <c r="AH773" s="27"/>
      <c r="AI773" s="27"/>
      <c r="AJ773" s="27"/>
      <c r="AK773" s="27"/>
      <c r="AL773" s="27"/>
      <c r="AM773" s="27"/>
      <c r="AN773" s="27"/>
      <c r="AO773" s="27"/>
      <c r="AP773" s="27"/>
      <c r="AQ773" s="27"/>
      <c r="AR773" s="27"/>
      <c r="AS773" s="27"/>
      <c r="AT773" s="27"/>
      <c r="AU773" s="27"/>
      <c r="AV773" s="104"/>
      <c r="AW773" s="72"/>
      <c r="AX773" s="72"/>
    </row>
    <row r="774" spans="1:51" hidden="1" outlineLevel="3" x14ac:dyDescent="0.2">
      <c r="A774" s="73">
        <v>4</v>
      </c>
      <c r="B774" s="73">
        <v>8</v>
      </c>
      <c r="C774" s="73">
        <v>3</v>
      </c>
      <c r="D774" s="73">
        <v>1</v>
      </c>
      <c r="E774" s="237" t="s">
        <v>138</v>
      </c>
      <c r="F774" s="28" t="str">
        <f t="shared" si="44"/>
        <v>4.8.3.1.001</v>
      </c>
      <c r="G774" s="105"/>
      <c r="H774" s="105"/>
      <c r="I774" s="105"/>
      <c r="J774" s="158"/>
      <c r="K774" s="158" t="s">
        <v>577</v>
      </c>
      <c r="L774" s="73" t="s">
        <v>578</v>
      </c>
      <c r="M774" s="105"/>
      <c r="N774" s="28"/>
      <c r="O774" s="28"/>
      <c r="P774" s="28"/>
      <c r="Q774" s="28"/>
      <c r="R774" s="28"/>
      <c r="S774" s="28"/>
      <c r="T774" s="28"/>
      <c r="U774" s="28"/>
      <c r="V774" s="28"/>
      <c r="W774" s="28"/>
      <c r="X774" s="28"/>
      <c r="Y774" s="28"/>
      <c r="Z774" s="28"/>
      <c r="AA774" s="28"/>
      <c r="AB774" s="28"/>
      <c r="AC774" s="28"/>
      <c r="AD774" s="28"/>
      <c r="AE774" s="28"/>
      <c r="AF774" s="28"/>
      <c r="AG774" s="28"/>
      <c r="AH774" s="28"/>
      <c r="AI774" s="28"/>
      <c r="AJ774" s="28"/>
      <c r="AK774" s="28"/>
      <c r="AL774" s="28"/>
      <c r="AM774" s="28"/>
      <c r="AN774" s="28"/>
      <c r="AO774" s="28"/>
      <c r="AP774" s="28"/>
      <c r="AQ774" s="28"/>
      <c r="AR774" s="28"/>
      <c r="AS774" s="28"/>
      <c r="AT774" s="28"/>
      <c r="AU774" s="28"/>
      <c r="AV774" s="105"/>
      <c r="AW774" s="286"/>
      <c r="AX774" s="286"/>
    </row>
    <row r="775" spans="1:51" ht="40.799999999999997" hidden="1" outlineLevel="4" x14ac:dyDescent="0.2">
      <c r="A775" s="66">
        <v>4</v>
      </c>
      <c r="B775" s="66">
        <v>8</v>
      </c>
      <c r="C775" s="66">
        <v>3</v>
      </c>
      <c r="D775" s="66">
        <v>1</v>
      </c>
      <c r="E775" s="56" t="s">
        <v>714</v>
      </c>
      <c r="F775" s="255" t="str">
        <f t="shared" si="44"/>
        <v>4.8.3.1.301</v>
      </c>
      <c r="G775" s="94"/>
      <c r="H775" s="94"/>
      <c r="I775" s="94"/>
      <c r="J775" s="92" t="str">
        <f>IFERROR(LOOKUP("X",M775:AT775,M$1:AT$1),"--")</f>
        <v>A-ARG</v>
      </c>
      <c r="K775" s="97" t="s">
        <v>1673</v>
      </c>
      <c r="L775" s="122" t="s">
        <v>1674</v>
      </c>
      <c r="M775" s="70" t="s">
        <v>123</v>
      </c>
      <c r="AC775" s="70"/>
      <c r="AQ775" s="70"/>
      <c r="AR775" s="70"/>
      <c r="AU775" s="64" t="s">
        <v>1675</v>
      </c>
      <c r="AV775" s="71" t="s">
        <v>1676</v>
      </c>
      <c r="AW775" s="32" t="s">
        <v>1235</v>
      </c>
      <c r="AX775" s="32" t="s">
        <v>1236</v>
      </c>
      <c r="AY775" s="66"/>
    </row>
    <row r="776" spans="1:51" hidden="1" outlineLevel="3" x14ac:dyDescent="0.2">
      <c r="A776" s="73">
        <v>4</v>
      </c>
      <c r="B776" s="73">
        <v>8</v>
      </c>
      <c r="C776" s="73">
        <v>3</v>
      </c>
      <c r="D776" s="73">
        <v>2</v>
      </c>
      <c r="E776" s="237" t="s">
        <v>138</v>
      </c>
      <c r="F776" s="28" t="str">
        <f t="shared" si="44"/>
        <v>4.8.3.2.001</v>
      </c>
      <c r="G776" s="105"/>
      <c r="H776" s="105"/>
      <c r="I776" s="105"/>
      <c r="J776" s="158"/>
      <c r="K776" s="158" t="s">
        <v>596</v>
      </c>
      <c r="L776" s="73" t="s">
        <v>597</v>
      </c>
      <c r="M776" s="105"/>
      <c r="N776" s="28"/>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28"/>
      <c r="AO776" s="28"/>
      <c r="AP776" s="28"/>
      <c r="AQ776" s="28"/>
      <c r="AR776" s="28"/>
      <c r="AS776" s="28"/>
      <c r="AT776" s="28"/>
      <c r="AU776" s="28"/>
      <c r="AV776" s="105"/>
      <c r="AW776" s="286"/>
      <c r="AX776" s="286"/>
    </row>
    <row r="777" spans="1:51" hidden="1" outlineLevel="2" x14ac:dyDescent="0.2">
      <c r="A777" s="26">
        <v>4</v>
      </c>
      <c r="B777" s="26">
        <v>8</v>
      </c>
      <c r="C777" s="26">
        <v>4</v>
      </c>
      <c r="D777" s="26">
        <v>0</v>
      </c>
      <c r="E777" s="236" t="s">
        <v>138</v>
      </c>
      <c r="F777" s="27" t="str">
        <f t="shared" si="44"/>
        <v>4.8.4.0.001</v>
      </c>
      <c r="G777" s="104"/>
      <c r="H777" s="104"/>
      <c r="I777" s="104"/>
      <c r="J777" s="157"/>
      <c r="K777" s="104" t="s">
        <v>598</v>
      </c>
      <c r="L777" s="72" t="s">
        <v>599</v>
      </c>
      <c r="M777" s="104"/>
      <c r="N777" s="27"/>
      <c r="O777" s="27"/>
      <c r="P777" s="27"/>
      <c r="Q777" s="27"/>
      <c r="R777" s="27"/>
      <c r="S777" s="27"/>
      <c r="T777" s="27"/>
      <c r="U777" s="27"/>
      <c r="V777" s="27"/>
      <c r="W777" s="27"/>
      <c r="X777" s="27"/>
      <c r="Y777" s="27"/>
      <c r="Z777" s="27"/>
      <c r="AA777" s="27"/>
      <c r="AB777" s="27"/>
      <c r="AC777" s="27"/>
      <c r="AD777" s="27"/>
      <c r="AE777" s="27"/>
      <c r="AF777" s="27"/>
      <c r="AG777" s="27"/>
      <c r="AH777" s="27"/>
      <c r="AI777" s="27"/>
      <c r="AJ777" s="27"/>
      <c r="AK777" s="27"/>
      <c r="AL777" s="27"/>
      <c r="AM777" s="27"/>
      <c r="AN777" s="27"/>
      <c r="AO777" s="27"/>
      <c r="AP777" s="27"/>
      <c r="AQ777" s="27"/>
      <c r="AR777" s="27"/>
      <c r="AS777" s="27"/>
      <c r="AT777" s="27"/>
      <c r="AU777" s="27"/>
      <c r="AV777" s="104"/>
      <c r="AW777" s="72"/>
      <c r="AX777" s="72"/>
    </row>
    <row r="778" spans="1:51" hidden="1" outlineLevel="3" x14ac:dyDescent="0.2">
      <c r="A778" s="73">
        <v>4</v>
      </c>
      <c r="B778" s="73">
        <v>8</v>
      </c>
      <c r="C778" s="73">
        <v>4</v>
      </c>
      <c r="D778" s="73">
        <v>1</v>
      </c>
      <c r="E778" s="237" t="s">
        <v>138</v>
      </c>
      <c r="F778" s="28" t="str">
        <f t="shared" si="44"/>
        <v>4.8.4.1.001</v>
      </c>
      <c r="G778" s="105"/>
      <c r="H778" s="105"/>
      <c r="I778" s="105"/>
      <c r="J778" s="158"/>
      <c r="K778" s="158" t="s">
        <v>600</v>
      </c>
      <c r="L778" s="73" t="s">
        <v>601</v>
      </c>
      <c r="M778" s="105"/>
      <c r="N778" s="28"/>
      <c r="O778" s="28"/>
      <c r="P778" s="28"/>
      <c r="Q778" s="28"/>
      <c r="R778" s="28"/>
      <c r="S778" s="28"/>
      <c r="T778" s="28"/>
      <c r="U778" s="28"/>
      <c r="V778" s="28"/>
      <c r="W778" s="28"/>
      <c r="X778" s="28"/>
      <c r="Y778" s="28"/>
      <c r="Z778" s="28"/>
      <c r="AA778" s="28"/>
      <c r="AB778" s="28"/>
      <c r="AC778" s="28"/>
      <c r="AD778" s="28"/>
      <c r="AE778" s="28"/>
      <c r="AF778" s="28"/>
      <c r="AG778" s="28"/>
      <c r="AH778" s="28"/>
      <c r="AI778" s="28"/>
      <c r="AJ778" s="28"/>
      <c r="AK778" s="28"/>
      <c r="AL778" s="28"/>
      <c r="AM778" s="28"/>
      <c r="AN778" s="28"/>
      <c r="AO778" s="28"/>
      <c r="AP778" s="28"/>
      <c r="AQ778" s="28"/>
      <c r="AR778" s="28"/>
      <c r="AS778" s="28"/>
      <c r="AT778" s="28"/>
      <c r="AU778" s="28"/>
      <c r="AV778" s="105"/>
      <c r="AW778" s="286"/>
      <c r="AX778" s="286"/>
    </row>
    <row r="779" spans="1:51" hidden="1" outlineLevel="4" x14ac:dyDescent="0.2">
      <c r="A779" s="66">
        <v>4</v>
      </c>
      <c r="B779" s="66">
        <v>8</v>
      </c>
      <c r="C779" s="66">
        <v>4</v>
      </c>
      <c r="D779" s="66">
        <v>1</v>
      </c>
      <c r="E779" s="56" t="s">
        <v>722</v>
      </c>
      <c r="F779" s="255" t="str">
        <f t="shared" si="44"/>
        <v>4.8.4.1.201</v>
      </c>
      <c r="G779" s="94"/>
      <c r="H779" s="94"/>
      <c r="I779" s="94"/>
      <c r="J779" s="92" t="str">
        <f>IFERROR(LOOKUP("X",M779:AT779,M$1:AT$1),"--")</f>
        <v>C-EPB</v>
      </c>
      <c r="K779" s="90" t="s">
        <v>1143</v>
      </c>
      <c r="L779" s="128" t="s">
        <v>1144</v>
      </c>
      <c r="M779" s="70"/>
      <c r="U779" s="70"/>
      <c r="V779" s="70" t="s">
        <v>123</v>
      </c>
      <c r="AC779" s="70"/>
      <c r="AQ779" s="70"/>
      <c r="AR779" s="70"/>
      <c r="AU779" s="89" t="s">
        <v>1145</v>
      </c>
      <c r="AV779" s="71" t="s">
        <v>1146</v>
      </c>
      <c r="AW779" s="31" t="s">
        <v>1231</v>
      </c>
      <c r="AX779" s="31" t="s">
        <v>1232</v>
      </c>
      <c r="AY779" s="1" t="s">
        <v>123</v>
      </c>
    </row>
    <row r="780" spans="1:51" ht="11.25" hidden="1" customHeight="1" outlineLevel="5" x14ac:dyDescent="0.2">
      <c r="A780" s="201"/>
      <c r="B780" s="201"/>
      <c r="C780" s="201"/>
      <c r="D780" s="201"/>
      <c r="E780" s="201"/>
      <c r="F780" s="256"/>
      <c r="G780" s="193" t="s">
        <v>253</v>
      </c>
      <c r="H780" s="196" t="s">
        <v>138</v>
      </c>
      <c r="I780" s="193" t="str">
        <f>F779&amp;"."&amp;Table2[[#This Row],[Deliverable Type]]&amp;"."&amp;Table2[[#This Row],[Deliverable ID]]</f>
        <v>4.8.4.1.201.RP.001</v>
      </c>
      <c r="J780" s="194" t="str">
        <f>J779</f>
        <v>C-EPB</v>
      </c>
      <c r="K780" s="206" t="s">
        <v>608</v>
      </c>
      <c r="L780" s="213" t="s">
        <v>609</v>
      </c>
      <c r="M780" s="203"/>
      <c r="N780" s="204"/>
      <c r="O780" s="204"/>
      <c r="P780" s="204"/>
      <c r="Q780" s="204"/>
      <c r="R780" s="204"/>
      <c r="S780" s="204"/>
      <c r="T780" s="204"/>
      <c r="U780" s="204"/>
      <c r="V780" s="204"/>
      <c r="W780" s="204"/>
      <c r="X780" s="204"/>
      <c r="Y780" s="204"/>
      <c r="Z780" s="204"/>
      <c r="AA780" s="204"/>
      <c r="AB780" s="204"/>
      <c r="AC780" s="203"/>
      <c r="AD780" s="204"/>
      <c r="AE780" s="204"/>
      <c r="AF780" s="204"/>
      <c r="AG780" s="204"/>
      <c r="AH780" s="204"/>
      <c r="AI780" s="204"/>
      <c r="AJ780" s="204"/>
      <c r="AK780" s="204"/>
      <c r="AL780" s="204"/>
      <c r="AM780" s="204"/>
      <c r="AN780" s="204"/>
      <c r="AO780" s="204"/>
      <c r="AP780" s="204"/>
      <c r="AQ780" s="203"/>
      <c r="AR780" s="203"/>
      <c r="AS780" s="204"/>
      <c r="AT780" s="204"/>
      <c r="AU780" s="207" t="s">
        <v>429</v>
      </c>
      <c r="AV780" s="208" t="s">
        <v>152</v>
      </c>
      <c r="AW780" s="31" t="s">
        <v>1231</v>
      </c>
      <c r="AX780" s="31" t="s">
        <v>1232</v>
      </c>
    </row>
    <row r="781" spans="1:51" hidden="1" outlineLevel="4" x14ac:dyDescent="0.2">
      <c r="A781" s="66">
        <v>4</v>
      </c>
      <c r="B781" s="66">
        <v>8</v>
      </c>
      <c r="C781" s="66">
        <v>4</v>
      </c>
      <c r="D781" s="66">
        <v>1</v>
      </c>
      <c r="E781" s="56" t="s">
        <v>729</v>
      </c>
      <c r="F781" s="255" t="str">
        <f t="shared" si="44"/>
        <v>4.8.4.1.202</v>
      </c>
      <c r="G781" s="94"/>
      <c r="H781" s="94"/>
      <c r="I781" s="94"/>
      <c r="J781" s="92" t="str">
        <f>IFERROR(LOOKUP("X",M781:AT781,M$1:AT$1),"--")</f>
        <v>C-EPB</v>
      </c>
      <c r="K781" s="90" t="s">
        <v>1677</v>
      </c>
      <c r="L781" s="134" t="s">
        <v>1678</v>
      </c>
      <c r="M781" s="70"/>
      <c r="U781" s="70"/>
      <c r="V781" s="70" t="s">
        <v>123</v>
      </c>
      <c r="AC781" s="70"/>
      <c r="AQ781" s="70"/>
      <c r="AR781" s="70"/>
      <c r="AU781" s="89" t="s">
        <v>1679</v>
      </c>
      <c r="AV781" s="71" t="s">
        <v>1680</v>
      </c>
      <c r="AW781" s="31" t="s">
        <v>1231</v>
      </c>
      <c r="AX781" s="31" t="s">
        <v>1232</v>
      </c>
      <c r="AY781" s="1" t="s">
        <v>123</v>
      </c>
    </row>
    <row r="782" spans="1:51" ht="11.25" hidden="1" customHeight="1" outlineLevel="5" x14ac:dyDescent="0.2">
      <c r="A782" s="201"/>
      <c r="B782" s="201"/>
      <c r="C782" s="201"/>
      <c r="D782" s="201"/>
      <c r="E782" s="201"/>
      <c r="F782" s="256"/>
      <c r="G782" s="193" t="s">
        <v>253</v>
      </c>
      <c r="H782" s="196" t="s">
        <v>138</v>
      </c>
      <c r="I782" s="193" t="str">
        <f>F781&amp;"."&amp;Table2[[#This Row],[Deliverable Type]]&amp;"."&amp;Table2[[#This Row],[Deliverable ID]]</f>
        <v>4.8.4.1.202.RP.001</v>
      </c>
      <c r="J782" s="194" t="str">
        <f>J781</f>
        <v>C-EPB</v>
      </c>
      <c r="K782" s="206" t="s">
        <v>1681</v>
      </c>
      <c r="L782" s="213" t="s">
        <v>1682</v>
      </c>
      <c r="M782" s="203"/>
      <c r="N782" s="204"/>
      <c r="O782" s="204"/>
      <c r="P782" s="204"/>
      <c r="Q782" s="204"/>
      <c r="R782" s="204"/>
      <c r="S782" s="204"/>
      <c r="T782" s="204"/>
      <c r="U782" s="204"/>
      <c r="V782" s="204"/>
      <c r="W782" s="204"/>
      <c r="X782" s="204"/>
      <c r="Y782" s="204"/>
      <c r="Z782" s="204"/>
      <c r="AA782" s="204"/>
      <c r="AB782" s="204"/>
      <c r="AC782" s="203"/>
      <c r="AD782" s="204"/>
      <c r="AE782" s="204"/>
      <c r="AF782" s="204"/>
      <c r="AG782" s="204"/>
      <c r="AH782" s="204"/>
      <c r="AI782" s="204"/>
      <c r="AJ782" s="204"/>
      <c r="AK782" s="204"/>
      <c r="AL782" s="204"/>
      <c r="AM782" s="204"/>
      <c r="AN782" s="204"/>
      <c r="AO782" s="204"/>
      <c r="AP782" s="204"/>
      <c r="AQ782" s="203"/>
      <c r="AR782" s="203"/>
      <c r="AS782" s="204"/>
      <c r="AT782" s="204"/>
      <c r="AU782" s="207" t="s">
        <v>429</v>
      </c>
      <c r="AV782" s="208" t="s">
        <v>152</v>
      </c>
      <c r="AW782" s="31" t="s">
        <v>1231</v>
      </c>
      <c r="AX782" s="31" t="s">
        <v>1232</v>
      </c>
    </row>
    <row r="783" spans="1:51" ht="51" hidden="1" outlineLevel="4" x14ac:dyDescent="0.2">
      <c r="A783" s="66">
        <v>4</v>
      </c>
      <c r="B783" s="66">
        <v>8</v>
      </c>
      <c r="C783" s="66">
        <v>4</v>
      </c>
      <c r="D783" s="66">
        <v>1</v>
      </c>
      <c r="E783" s="56" t="s">
        <v>734</v>
      </c>
      <c r="F783" s="255" t="str">
        <f t="shared" si="44"/>
        <v>4.8.4.1.203</v>
      </c>
      <c r="G783" s="94"/>
      <c r="H783" s="94"/>
      <c r="I783" s="94"/>
      <c r="J783" s="92" t="str">
        <f>IFERROR(LOOKUP("X",M783:AT783,M$1:AT$1),"--")</f>
        <v>C-EPB</v>
      </c>
      <c r="K783" s="94" t="s">
        <v>1683</v>
      </c>
      <c r="L783" s="134" t="s">
        <v>1684</v>
      </c>
      <c r="M783" s="70"/>
      <c r="U783" s="70"/>
      <c r="V783" s="70" t="s">
        <v>123</v>
      </c>
      <c r="AC783" s="70"/>
      <c r="AQ783" s="70"/>
      <c r="AR783" s="70"/>
      <c r="AU783" s="89" t="s">
        <v>1685</v>
      </c>
      <c r="AV783" s="71" t="s">
        <v>1686</v>
      </c>
      <c r="AW783" s="31" t="s">
        <v>1231</v>
      </c>
      <c r="AX783" s="31" t="s">
        <v>1232</v>
      </c>
      <c r="AY783" s="1" t="s">
        <v>123</v>
      </c>
    </row>
    <row r="784" spans="1:51" ht="11.25" hidden="1" customHeight="1" outlineLevel="5" x14ac:dyDescent="0.2">
      <c r="A784" s="201"/>
      <c r="B784" s="201"/>
      <c r="C784" s="201"/>
      <c r="D784" s="201"/>
      <c r="E784" s="201"/>
      <c r="F784" s="256"/>
      <c r="G784" s="193" t="s">
        <v>253</v>
      </c>
      <c r="H784" s="196" t="s">
        <v>138</v>
      </c>
      <c r="I784" s="193" t="str">
        <f>F783&amp;"."&amp;Table2[[#This Row],[Deliverable Type]]&amp;"."&amp;Table2[[#This Row],[Deliverable ID]]</f>
        <v>4.8.4.1.203.RP.001</v>
      </c>
      <c r="J784" s="194" t="str">
        <f>J783</f>
        <v>C-EPB</v>
      </c>
      <c r="K784" s="206" t="s">
        <v>1687</v>
      </c>
      <c r="L784" s="213" t="s">
        <v>1688</v>
      </c>
      <c r="M784" s="203"/>
      <c r="N784" s="204"/>
      <c r="O784" s="204"/>
      <c r="P784" s="204"/>
      <c r="Q784" s="204"/>
      <c r="R784" s="204"/>
      <c r="S784" s="204"/>
      <c r="T784" s="204"/>
      <c r="U784" s="204"/>
      <c r="V784" s="204"/>
      <c r="W784" s="204"/>
      <c r="X784" s="204"/>
      <c r="Y784" s="204"/>
      <c r="Z784" s="204"/>
      <c r="AA784" s="204"/>
      <c r="AB784" s="204"/>
      <c r="AC784" s="203"/>
      <c r="AD784" s="204"/>
      <c r="AE784" s="204"/>
      <c r="AF784" s="204"/>
      <c r="AG784" s="204"/>
      <c r="AH784" s="204"/>
      <c r="AI784" s="204"/>
      <c r="AJ784" s="204"/>
      <c r="AK784" s="204"/>
      <c r="AL784" s="204"/>
      <c r="AM784" s="204"/>
      <c r="AN784" s="204"/>
      <c r="AO784" s="204"/>
      <c r="AP784" s="204"/>
      <c r="AQ784" s="203"/>
      <c r="AR784" s="203"/>
      <c r="AS784" s="204"/>
      <c r="AT784" s="204"/>
      <c r="AU784" s="207" t="s">
        <v>429</v>
      </c>
      <c r="AV784" s="208" t="s">
        <v>152</v>
      </c>
      <c r="AW784" s="31" t="s">
        <v>1231</v>
      </c>
      <c r="AX784" s="31" t="s">
        <v>1232</v>
      </c>
    </row>
    <row r="785" spans="1:51" ht="20.399999999999999" hidden="1" outlineLevel="4" x14ac:dyDescent="0.2">
      <c r="A785" s="66">
        <v>4</v>
      </c>
      <c r="B785" s="66">
        <v>8</v>
      </c>
      <c r="C785" s="66">
        <v>4</v>
      </c>
      <c r="D785" s="66">
        <v>1</v>
      </c>
      <c r="E785" s="56" t="s">
        <v>739</v>
      </c>
      <c r="F785" s="255" t="str">
        <f t="shared" si="44"/>
        <v>4.8.4.1.204</v>
      </c>
      <c r="G785" s="94"/>
      <c r="H785" s="94"/>
      <c r="I785" s="94"/>
      <c r="J785" s="92" t="str">
        <f>IFERROR(LOOKUP("X",M785:AT785,M$1:AT$1),"--")</f>
        <v>C-EPB</v>
      </c>
      <c r="K785" s="94" t="s">
        <v>1689</v>
      </c>
      <c r="L785" s="134" t="s">
        <v>1690</v>
      </c>
      <c r="M785" s="70"/>
      <c r="U785" s="70"/>
      <c r="V785" s="70" t="s">
        <v>123</v>
      </c>
      <c r="AC785" s="70"/>
      <c r="AQ785" s="70"/>
      <c r="AR785" s="70"/>
      <c r="AU785" s="64" t="s">
        <v>1149</v>
      </c>
      <c r="AV785" s="71" t="s">
        <v>1150</v>
      </c>
      <c r="AW785" s="31" t="s">
        <v>1231</v>
      </c>
      <c r="AX785" s="31" t="s">
        <v>1232</v>
      </c>
      <c r="AY785" s="1" t="s">
        <v>123</v>
      </c>
    </row>
    <row r="786" spans="1:51" ht="11.25" hidden="1" customHeight="1" outlineLevel="5" x14ac:dyDescent="0.2">
      <c r="A786" s="201"/>
      <c r="B786" s="201"/>
      <c r="C786" s="201"/>
      <c r="D786" s="201"/>
      <c r="E786" s="201"/>
      <c r="F786" s="256"/>
      <c r="G786" s="193" t="s">
        <v>253</v>
      </c>
      <c r="H786" s="196" t="s">
        <v>138</v>
      </c>
      <c r="I786" s="193" t="str">
        <f>F785&amp;"."&amp;Table2[[#This Row],[Deliverable Type]]&amp;"."&amp;Table2[[#This Row],[Deliverable ID]]</f>
        <v>4.8.4.1.204.RP.001</v>
      </c>
      <c r="J786" s="194" t="str">
        <f>J785</f>
        <v>C-EPB</v>
      </c>
      <c r="K786" s="206" t="s">
        <v>1691</v>
      </c>
      <c r="L786" s="213" t="s">
        <v>1692</v>
      </c>
      <c r="M786" s="203"/>
      <c r="N786" s="204"/>
      <c r="O786" s="204"/>
      <c r="P786" s="204"/>
      <c r="Q786" s="204"/>
      <c r="R786" s="204"/>
      <c r="S786" s="204"/>
      <c r="T786" s="204"/>
      <c r="U786" s="204"/>
      <c r="V786" s="204"/>
      <c r="W786" s="204"/>
      <c r="X786" s="204"/>
      <c r="Y786" s="204"/>
      <c r="Z786" s="204"/>
      <c r="AA786" s="204"/>
      <c r="AB786" s="204"/>
      <c r="AC786" s="203"/>
      <c r="AD786" s="204"/>
      <c r="AE786" s="204"/>
      <c r="AF786" s="204"/>
      <c r="AG786" s="204"/>
      <c r="AH786" s="204"/>
      <c r="AI786" s="204"/>
      <c r="AJ786" s="204"/>
      <c r="AK786" s="204"/>
      <c r="AL786" s="204"/>
      <c r="AM786" s="204"/>
      <c r="AN786" s="204"/>
      <c r="AO786" s="204"/>
      <c r="AP786" s="204"/>
      <c r="AQ786" s="203"/>
      <c r="AR786" s="203"/>
      <c r="AS786" s="204"/>
      <c r="AT786" s="204"/>
      <c r="AU786" s="207" t="s">
        <v>429</v>
      </c>
      <c r="AV786" s="208" t="s">
        <v>152</v>
      </c>
      <c r="AW786" s="31" t="s">
        <v>1231</v>
      </c>
      <c r="AX786" s="31" t="s">
        <v>1232</v>
      </c>
    </row>
    <row r="787" spans="1:51" ht="40.799999999999997" hidden="1" outlineLevel="4" x14ac:dyDescent="0.2">
      <c r="A787" s="66">
        <v>4</v>
      </c>
      <c r="B787" s="66">
        <v>8</v>
      </c>
      <c r="C787" s="66">
        <v>4</v>
      </c>
      <c r="D787" s="66">
        <v>1</v>
      </c>
      <c r="E787" s="56" t="s">
        <v>744</v>
      </c>
      <c r="F787" s="255" t="str">
        <f t="shared" si="44"/>
        <v>4.8.4.1.205</v>
      </c>
      <c r="G787" s="94"/>
      <c r="H787" s="94"/>
      <c r="I787" s="94"/>
      <c r="J787" s="92" t="str">
        <f>IFERROR(LOOKUP("X",M787:AT787,M$1:AT$1),"--")</f>
        <v>C-EPB</v>
      </c>
      <c r="K787" s="94" t="s">
        <v>1693</v>
      </c>
      <c r="L787" s="134" t="s">
        <v>1694</v>
      </c>
      <c r="M787" s="70"/>
      <c r="U787" s="70"/>
      <c r="V787" s="70" t="s">
        <v>123</v>
      </c>
      <c r="AC787" s="70"/>
      <c r="AQ787" s="70"/>
      <c r="AR787" s="70"/>
      <c r="AU787" s="64" t="s">
        <v>1695</v>
      </c>
      <c r="AV787" s="71" t="s">
        <v>1696</v>
      </c>
      <c r="AW787" s="31" t="s">
        <v>1231</v>
      </c>
      <c r="AX787" s="31" t="s">
        <v>1232</v>
      </c>
      <c r="AY787" s="1" t="s">
        <v>123</v>
      </c>
    </row>
    <row r="788" spans="1:51" ht="11.25" hidden="1" customHeight="1" outlineLevel="5" x14ac:dyDescent="0.2">
      <c r="A788" s="201"/>
      <c r="B788" s="201"/>
      <c r="C788" s="201"/>
      <c r="D788" s="201"/>
      <c r="E788" s="201"/>
      <c r="F788" s="256"/>
      <c r="G788" s="193" t="s">
        <v>253</v>
      </c>
      <c r="H788" s="196" t="s">
        <v>138</v>
      </c>
      <c r="I788" s="193" t="str">
        <f>F787&amp;"."&amp;Table2[[#This Row],[Deliverable Type]]&amp;"."&amp;Table2[[#This Row],[Deliverable ID]]</f>
        <v>4.8.4.1.205.RP.001</v>
      </c>
      <c r="J788" s="194" t="str">
        <f>J787</f>
        <v>C-EPB</v>
      </c>
      <c r="K788" s="206" t="s">
        <v>1697</v>
      </c>
      <c r="L788" s="213" t="s">
        <v>1698</v>
      </c>
      <c r="M788" s="203"/>
      <c r="N788" s="204"/>
      <c r="O788" s="204"/>
      <c r="P788" s="204"/>
      <c r="Q788" s="204"/>
      <c r="R788" s="204"/>
      <c r="S788" s="204"/>
      <c r="T788" s="204"/>
      <c r="U788" s="204"/>
      <c r="V788" s="204"/>
      <c r="W788" s="204"/>
      <c r="X788" s="204"/>
      <c r="Y788" s="204"/>
      <c r="Z788" s="204"/>
      <c r="AA788" s="204"/>
      <c r="AB788" s="204"/>
      <c r="AC788" s="203"/>
      <c r="AD788" s="204"/>
      <c r="AE788" s="204"/>
      <c r="AF788" s="204"/>
      <c r="AG788" s="204"/>
      <c r="AH788" s="204"/>
      <c r="AI788" s="204"/>
      <c r="AJ788" s="204"/>
      <c r="AK788" s="204"/>
      <c r="AL788" s="204"/>
      <c r="AM788" s="204"/>
      <c r="AN788" s="204"/>
      <c r="AO788" s="204"/>
      <c r="AP788" s="204"/>
      <c r="AQ788" s="203"/>
      <c r="AR788" s="203"/>
      <c r="AS788" s="204"/>
      <c r="AT788" s="204"/>
      <c r="AU788" s="207" t="s">
        <v>429</v>
      </c>
      <c r="AV788" s="208" t="s">
        <v>152</v>
      </c>
      <c r="AW788" s="31" t="s">
        <v>1231</v>
      </c>
      <c r="AX788" s="31" t="s">
        <v>1232</v>
      </c>
    </row>
    <row r="789" spans="1:51" hidden="1" outlineLevel="4" x14ac:dyDescent="0.2">
      <c r="A789" s="66">
        <v>4</v>
      </c>
      <c r="B789" s="66">
        <v>8</v>
      </c>
      <c r="C789" s="66">
        <v>4</v>
      </c>
      <c r="D789" s="66">
        <v>1</v>
      </c>
      <c r="E789" s="56" t="s">
        <v>800</v>
      </c>
      <c r="F789" s="255" t="str">
        <f t="shared" si="44"/>
        <v>4.8.4.1.401</v>
      </c>
      <c r="G789" s="94"/>
      <c r="H789" s="94"/>
      <c r="I789" s="94"/>
      <c r="J789" s="92" t="str">
        <f>IFERROR(LOOKUP("X",M789:AT789,M$1:AT$1),"--")</f>
        <v>C-EPB</v>
      </c>
      <c r="K789" s="94" t="s">
        <v>1699</v>
      </c>
      <c r="L789" s="134" t="s">
        <v>1700</v>
      </c>
      <c r="M789" s="70"/>
      <c r="U789" s="70"/>
      <c r="V789" s="70" t="s">
        <v>123</v>
      </c>
      <c r="AC789" s="70"/>
      <c r="AQ789" s="70"/>
      <c r="AR789" s="70"/>
      <c r="AU789" s="64"/>
      <c r="AV789" s="71"/>
      <c r="AW789" s="33" t="s">
        <v>1239</v>
      </c>
      <c r="AX789" s="33" t="s">
        <v>1240</v>
      </c>
      <c r="AY789" s="1" t="s">
        <v>123</v>
      </c>
    </row>
    <row r="790" spans="1:51" ht="11.25" hidden="1" customHeight="1" outlineLevel="5" x14ac:dyDescent="0.2">
      <c r="A790" s="201"/>
      <c r="B790" s="201"/>
      <c r="C790" s="201"/>
      <c r="D790" s="201"/>
      <c r="E790" s="201"/>
      <c r="F790" s="256"/>
      <c r="G790" s="193" t="s">
        <v>253</v>
      </c>
      <c r="H790" s="196" t="s">
        <v>138</v>
      </c>
      <c r="I790" s="193" t="str">
        <f>F789&amp;"."&amp;Table2[[#This Row],[Deliverable Type]]&amp;"."&amp;Table2[[#This Row],[Deliverable ID]]</f>
        <v>4.8.4.1.401.RP.001</v>
      </c>
      <c r="J790" s="194" t="str">
        <f>J789</f>
        <v>C-EPB</v>
      </c>
      <c r="K790" s="206" t="s">
        <v>1701</v>
      </c>
      <c r="L790" s="213" t="s">
        <v>1702</v>
      </c>
      <c r="M790" s="203"/>
      <c r="N790" s="204"/>
      <c r="O790" s="204"/>
      <c r="P790" s="204"/>
      <c r="Q790" s="204"/>
      <c r="R790" s="204"/>
      <c r="S790" s="204"/>
      <c r="T790" s="204"/>
      <c r="U790" s="204"/>
      <c r="V790" s="204"/>
      <c r="W790" s="204"/>
      <c r="X790" s="204"/>
      <c r="Y790" s="204"/>
      <c r="Z790" s="204"/>
      <c r="AA790" s="204"/>
      <c r="AB790" s="204"/>
      <c r="AC790" s="203"/>
      <c r="AD790" s="204"/>
      <c r="AE790" s="204"/>
      <c r="AF790" s="204"/>
      <c r="AG790" s="204"/>
      <c r="AH790" s="204"/>
      <c r="AI790" s="204"/>
      <c r="AJ790" s="204"/>
      <c r="AK790" s="204"/>
      <c r="AL790" s="204"/>
      <c r="AM790" s="204"/>
      <c r="AN790" s="204"/>
      <c r="AO790" s="204"/>
      <c r="AP790" s="204"/>
      <c r="AQ790" s="203"/>
      <c r="AR790" s="203"/>
      <c r="AS790" s="204"/>
      <c r="AT790" s="204"/>
      <c r="AU790" s="207" t="s">
        <v>429</v>
      </c>
      <c r="AV790" s="208" t="s">
        <v>152</v>
      </c>
      <c r="AW790" s="33" t="s">
        <v>1239</v>
      </c>
      <c r="AX790" s="33" t="s">
        <v>1240</v>
      </c>
    </row>
    <row r="791" spans="1:51" hidden="1" outlineLevel="3" x14ac:dyDescent="0.2">
      <c r="A791" s="73">
        <v>4</v>
      </c>
      <c r="B791" s="73">
        <v>8</v>
      </c>
      <c r="C791" s="73">
        <v>4</v>
      </c>
      <c r="D791" s="73">
        <v>2</v>
      </c>
      <c r="E791" s="237" t="s">
        <v>138</v>
      </c>
      <c r="F791" s="28" t="str">
        <f t="shared" si="44"/>
        <v>4.8.4.2.001</v>
      </c>
      <c r="G791" s="105"/>
      <c r="H791" s="105"/>
      <c r="I791" s="105"/>
      <c r="J791" s="158"/>
      <c r="K791" s="158" t="s">
        <v>626</v>
      </c>
      <c r="L791" s="73" t="s">
        <v>627</v>
      </c>
      <c r="M791" s="105"/>
      <c r="N791" s="28"/>
      <c r="O791" s="28"/>
      <c r="P791" s="28"/>
      <c r="Q791" s="28"/>
      <c r="R791" s="28"/>
      <c r="S791" s="28"/>
      <c r="T791" s="28"/>
      <c r="U791" s="28"/>
      <c r="V791" s="28"/>
      <c r="W791" s="28"/>
      <c r="X791" s="28"/>
      <c r="Y791" s="28"/>
      <c r="Z791" s="28"/>
      <c r="AA791" s="28"/>
      <c r="AB791" s="28"/>
      <c r="AC791" s="28"/>
      <c r="AD791" s="28"/>
      <c r="AE791" s="28"/>
      <c r="AF791" s="28"/>
      <c r="AG791" s="28"/>
      <c r="AH791" s="28"/>
      <c r="AI791" s="28"/>
      <c r="AJ791" s="28"/>
      <c r="AK791" s="28"/>
      <c r="AL791" s="28"/>
      <c r="AM791" s="28"/>
      <c r="AN791" s="28"/>
      <c r="AO791" s="28"/>
      <c r="AP791" s="28"/>
      <c r="AQ791" s="28"/>
      <c r="AR791" s="28"/>
      <c r="AS791" s="28"/>
      <c r="AT791" s="28"/>
      <c r="AU791" s="28"/>
      <c r="AV791" s="105"/>
      <c r="AW791" s="286"/>
      <c r="AX791" s="286"/>
    </row>
    <row r="792" spans="1:51" hidden="1" outlineLevel="3" x14ac:dyDescent="0.2">
      <c r="A792" s="73">
        <v>4</v>
      </c>
      <c r="B792" s="73">
        <v>8</v>
      </c>
      <c r="C792" s="73">
        <v>4</v>
      </c>
      <c r="D792" s="73">
        <v>3</v>
      </c>
      <c r="E792" s="237" t="s">
        <v>138</v>
      </c>
      <c r="F792" s="28" t="str">
        <f t="shared" si="44"/>
        <v>4.8.4.3.001</v>
      </c>
      <c r="G792" s="105"/>
      <c r="H792" s="105"/>
      <c r="I792" s="105"/>
      <c r="J792" s="158"/>
      <c r="K792" s="158" t="s">
        <v>628</v>
      </c>
      <c r="L792" s="73" t="s">
        <v>628</v>
      </c>
      <c r="M792" s="105"/>
      <c r="N792" s="28"/>
      <c r="O792" s="28"/>
      <c r="P792" s="28"/>
      <c r="Q792" s="28"/>
      <c r="R792" s="28"/>
      <c r="S792" s="28"/>
      <c r="T792" s="28"/>
      <c r="U792" s="28"/>
      <c r="V792" s="28"/>
      <c r="W792" s="28"/>
      <c r="X792" s="28"/>
      <c r="Y792" s="28"/>
      <c r="Z792" s="28"/>
      <c r="AA792" s="28"/>
      <c r="AB792" s="28"/>
      <c r="AC792" s="28"/>
      <c r="AD792" s="28"/>
      <c r="AE792" s="28"/>
      <c r="AF792" s="28"/>
      <c r="AG792" s="28"/>
      <c r="AH792" s="28"/>
      <c r="AI792" s="28"/>
      <c r="AJ792" s="28"/>
      <c r="AK792" s="28"/>
      <c r="AL792" s="28"/>
      <c r="AM792" s="28"/>
      <c r="AN792" s="28"/>
      <c r="AO792" s="28"/>
      <c r="AP792" s="28"/>
      <c r="AQ792" s="28"/>
      <c r="AR792" s="28"/>
      <c r="AS792" s="28"/>
      <c r="AT792" s="28"/>
      <c r="AU792" s="28"/>
      <c r="AV792" s="105"/>
      <c r="AW792" s="286"/>
      <c r="AX792" s="286"/>
    </row>
    <row r="793" spans="1:51" hidden="1" outlineLevel="3" x14ac:dyDescent="0.2">
      <c r="A793" s="73">
        <v>4</v>
      </c>
      <c r="B793" s="73">
        <v>8</v>
      </c>
      <c r="C793" s="73">
        <v>4</v>
      </c>
      <c r="D793" s="73">
        <v>4</v>
      </c>
      <c r="E793" s="237" t="s">
        <v>138</v>
      </c>
      <c r="F793" s="28" t="str">
        <f t="shared" si="44"/>
        <v>4.8.4.4.001</v>
      </c>
      <c r="G793" s="105"/>
      <c r="H793" s="105"/>
      <c r="I793" s="105"/>
      <c r="J793" s="158"/>
      <c r="K793" s="158" t="s">
        <v>629</v>
      </c>
      <c r="L793" s="73" t="s">
        <v>630</v>
      </c>
      <c r="M793" s="105"/>
      <c r="N793" s="28"/>
      <c r="O793" s="28"/>
      <c r="P793" s="28"/>
      <c r="Q793" s="28"/>
      <c r="R793" s="28"/>
      <c r="S793" s="28"/>
      <c r="T793" s="28"/>
      <c r="U793" s="28"/>
      <c r="V793" s="28"/>
      <c r="W793" s="28"/>
      <c r="X793" s="28"/>
      <c r="Y793" s="28"/>
      <c r="Z793" s="28"/>
      <c r="AA793" s="28"/>
      <c r="AB793" s="28"/>
      <c r="AC793" s="28"/>
      <c r="AD793" s="28"/>
      <c r="AE793" s="28"/>
      <c r="AF793" s="28"/>
      <c r="AG793" s="28"/>
      <c r="AH793" s="28"/>
      <c r="AI793" s="28"/>
      <c r="AJ793" s="28"/>
      <c r="AK793" s="28"/>
      <c r="AL793" s="28"/>
      <c r="AM793" s="28"/>
      <c r="AN793" s="28"/>
      <c r="AO793" s="28"/>
      <c r="AP793" s="28"/>
      <c r="AQ793" s="28"/>
      <c r="AR793" s="28"/>
      <c r="AS793" s="28"/>
      <c r="AT793" s="28"/>
      <c r="AU793" s="28"/>
      <c r="AV793" s="105"/>
      <c r="AW793" s="286"/>
      <c r="AX793" s="286"/>
    </row>
    <row r="794" spans="1:51" hidden="1" outlineLevel="2" x14ac:dyDescent="0.2">
      <c r="A794" s="26">
        <v>4</v>
      </c>
      <c r="B794" s="26">
        <v>8</v>
      </c>
      <c r="C794" s="26">
        <v>5</v>
      </c>
      <c r="D794" s="26">
        <v>0</v>
      </c>
      <c r="E794" s="236" t="s">
        <v>138</v>
      </c>
      <c r="F794" s="27" t="str">
        <f t="shared" si="44"/>
        <v>4.8.5.0.001</v>
      </c>
      <c r="G794" s="104"/>
      <c r="H794" s="104"/>
      <c r="I794" s="104"/>
      <c r="J794" s="157"/>
      <c r="K794" s="104" t="s">
        <v>631</v>
      </c>
      <c r="L794" s="72" t="s">
        <v>632</v>
      </c>
      <c r="M794" s="104"/>
      <c r="N794" s="27"/>
      <c r="O794" s="27"/>
      <c r="P794" s="27"/>
      <c r="Q794" s="27"/>
      <c r="R794" s="27"/>
      <c r="S794" s="27"/>
      <c r="T794" s="27"/>
      <c r="U794" s="27"/>
      <c r="V794" s="27"/>
      <c r="W794" s="27"/>
      <c r="X794" s="27"/>
      <c r="Y794" s="27"/>
      <c r="Z794" s="27"/>
      <c r="AA794" s="27"/>
      <c r="AB794" s="27"/>
      <c r="AC794" s="27"/>
      <c r="AD794" s="27"/>
      <c r="AE794" s="27"/>
      <c r="AF794" s="27"/>
      <c r="AG794" s="27"/>
      <c r="AH794" s="27"/>
      <c r="AI794" s="27"/>
      <c r="AJ794" s="27"/>
      <c r="AK794" s="27"/>
      <c r="AL794" s="27"/>
      <c r="AM794" s="27"/>
      <c r="AN794" s="27"/>
      <c r="AO794" s="27"/>
      <c r="AP794" s="27"/>
      <c r="AQ794" s="27"/>
      <c r="AR794" s="27"/>
      <c r="AS794" s="27"/>
      <c r="AT794" s="27"/>
      <c r="AU794" s="27"/>
      <c r="AV794" s="104"/>
      <c r="AW794" s="72"/>
      <c r="AX794" s="72"/>
    </row>
    <row r="795" spans="1:51" hidden="1" outlineLevel="3" x14ac:dyDescent="0.2">
      <c r="A795" s="73">
        <v>4</v>
      </c>
      <c r="B795" s="73">
        <v>8</v>
      </c>
      <c r="C795" s="73">
        <v>5</v>
      </c>
      <c r="D795" s="73">
        <v>1</v>
      </c>
      <c r="E795" s="237" t="s">
        <v>138</v>
      </c>
      <c r="F795" s="28" t="str">
        <f t="shared" si="44"/>
        <v>4.8.5.1.001</v>
      </c>
      <c r="G795" s="105"/>
      <c r="H795" s="105"/>
      <c r="I795" s="105"/>
      <c r="J795" s="158"/>
      <c r="K795" s="158" t="s">
        <v>633</v>
      </c>
      <c r="L795" s="73" t="s">
        <v>634</v>
      </c>
      <c r="M795" s="105"/>
      <c r="N795" s="28"/>
      <c r="O795" s="28"/>
      <c r="P795" s="28"/>
      <c r="Q795" s="28"/>
      <c r="R795" s="28"/>
      <c r="S795" s="28"/>
      <c r="T795" s="28"/>
      <c r="U795" s="28"/>
      <c r="V795" s="28"/>
      <c r="W795" s="28"/>
      <c r="X795" s="28"/>
      <c r="Y795" s="28"/>
      <c r="Z795" s="28"/>
      <c r="AA795" s="28"/>
      <c r="AB795" s="28"/>
      <c r="AC795" s="28"/>
      <c r="AD795" s="28"/>
      <c r="AE795" s="28"/>
      <c r="AF795" s="28"/>
      <c r="AG795" s="28"/>
      <c r="AH795" s="28"/>
      <c r="AI795" s="28"/>
      <c r="AJ795" s="28"/>
      <c r="AK795" s="28"/>
      <c r="AL795" s="28"/>
      <c r="AM795" s="28"/>
      <c r="AN795" s="28"/>
      <c r="AO795" s="28"/>
      <c r="AP795" s="28"/>
      <c r="AQ795" s="28"/>
      <c r="AR795" s="28"/>
      <c r="AS795" s="28"/>
      <c r="AT795" s="28"/>
      <c r="AU795" s="28"/>
      <c r="AV795" s="105"/>
      <c r="AW795" s="286"/>
      <c r="AX795" s="286"/>
    </row>
    <row r="796" spans="1:51" hidden="1" outlineLevel="3" x14ac:dyDescent="0.2">
      <c r="A796" s="73">
        <v>4</v>
      </c>
      <c r="B796" s="73">
        <v>8</v>
      </c>
      <c r="C796" s="73">
        <v>5</v>
      </c>
      <c r="D796" s="73">
        <v>2</v>
      </c>
      <c r="E796" s="237" t="s">
        <v>138</v>
      </c>
      <c r="F796" s="28" t="str">
        <f t="shared" si="44"/>
        <v>4.8.5.2.001</v>
      </c>
      <c r="G796" s="105"/>
      <c r="H796" s="105"/>
      <c r="I796" s="105"/>
      <c r="J796" s="158"/>
      <c r="K796" s="158" t="s">
        <v>635</v>
      </c>
      <c r="L796" s="73" t="s">
        <v>636</v>
      </c>
      <c r="M796" s="105"/>
      <c r="N796" s="28"/>
      <c r="O796" s="28"/>
      <c r="P796" s="28"/>
      <c r="Q796" s="28"/>
      <c r="R796" s="28"/>
      <c r="S796" s="28"/>
      <c r="T796" s="28"/>
      <c r="U796" s="28"/>
      <c r="V796" s="28"/>
      <c r="W796" s="28"/>
      <c r="X796" s="28"/>
      <c r="Y796" s="28"/>
      <c r="Z796" s="28"/>
      <c r="AA796" s="28"/>
      <c r="AB796" s="28"/>
      <c r="AC796" s="28"/>
      <c r="AD796" s="28"/>
      <c r="AE796" s="28"/>
      <c r="AF796" s="28"/>
      <c r="AG796" s="28"/>
      <c r="AH796" s="28"/>
      <c r="AI796" s="28"/>
      <c r="AJ796" s="28"/>
      <c r="AK796" s="28"/>
      <c r="AL796" s="28"/>
      <c r="AM796" s="28"/>
      <c r="AN796" s="28"/>
      <c r="AO796" s="28"/>
      <c r="AP796" s="28"/>
      <c r="AQ796" s="28"/>
      <c r="AR796" s="28"/>
      <c r="AS796" s="28"/>
      <c r="AT796" s="28"/>
      <c r="AU796" s="28"/>
      <c r="AV796" s="105"/>
      <c r="AW796" s="286"/>
      <c r="AX796" s="286"/>
    </row>
    <row r="797" spans="1:51" hidden="1" outlineLevel="4" x14ac:dyDescent="0.2">
      <c r="A797" s="66">
        <v>4</v>
      </c>
      <c r="B797" s="66">
        <v>8</v>
      </c>
      <c r="C797" s="66">
        <v>5</v>
      </c>
      <c r="D797" s="66">
        <v>2</v>
      </c>
      <c r="E797" s="56" t="s">
        <v>722</v>
      </c>
      <c r="F797" s="255" t="str">
        <f t="shared" si="44"/>
        <v>4.8.5.2.201</v>
      </c>
      <c r="G797" s="94"/>
      <c r="H797" s="94"/>
      <c r="I797" s="94"/>
      <c r="J797" s="92" t="str">
        <f>IFERROR(LOOKUP("X",M797:AT797,M$1:AT$1),"--")</f>
        <v>E-ACO</v>
      </c>
      <c r="K797" s="90" t="s">
        <v>1161</v>
      </c>
      <c r="L797" s="128" t="s">
        <v>1162</v>
      </c>
      <c r="M797" s="70"/>
      <c r="W797" s="70" t="s">
        <v>123</v>
      </c>
      <c r="AC797" s="70"/>
      <c r="AQ797" s="70"/>
      <c r="AR797" s="70"/>
      <c r="AU797" s="89" t="s">
        <v>1162</v>
      </c>
      <c r="AV797" s="71" t="s">
        <v>1161</v>
      </c>
      <c r="AW797" s="31" t="s">
        <v>1231</v>
      </c>
      <c r="AX797" s="31" t="s">
        <v>1232</v>
      </c>
      <c r="AY797" s="1" t="s">
        <v>123</v>
      </c>
    </row>
    <row r="798" spans="1:51" ht="11.25" hidden="1" customHeight="1" outlineLevel="5" x14ac:dyDescent="0.2">
      <c r="A798" s="201"/>
      <c r="B798" s="201"/>
      <c r="C798" s="201"/>
      <c r="D798" s="201"/>
      <c r="E798" s="201"/>
      <c r="F798" s="256"/>
      <c r="G798" s="193" t="s">
        <v>253</v>
      </c>
      <c r="H798" s="196" t="s">
        <v>138</v>
      </c>
      <c r="I798" s="193" t="str">
        <f>F797&amp;"."&amp;Table2[[#This Row],[Deliverable Type]]&amp;"."&amp;Table2[[#This Row],[Deliverable ID]]</f>
        <v>4.8.5.2.201.RP.001</v>
      </c>
      <c r="J798" s="194" t="str">
        <f>J797</f>
        <v>E-ACO</v>
      </c>
      <c r="K798" s="206" t="s">
        <v>643</v>
      </c>
      <c r="L798" s="213" t="s">
        <v>641</v>
      </c>
      <c r="M798" s="203"/>
      <c r="N798" s="204"/>
      <c r="O798" s="204"/>
      <c r="P798" s="204"/>
      <c r="Q798" s="204"/>
      <c r="R798" s="204"/>
      <c r="S798" s="204"/>
      <c r="T798" s="204"/>
      <c r="U798" s="204"/>
      <c r="V798" s="204"/>
      <c r="W798" s="204"/>
      <c r="X798" s="204"/>
      <c r="Y798" s="204"/>
      <c r="Z798" s="204"/>
      <c r="AA798" s="204"/>
      <c r="AB798" s="204"/>
      <c r="AC798" s="203"/>
      <c r="AD798" s="204"/>
      <c r="AE798" s="204"/>
      <c r="AF798" s="204"/>
      <c r="AG798" s="204"/>
      <c r="AH798" s="204"/>
      <c r="AI798" s="204"/>
      <c r="AJ798" s="204"/>
      <c r="AK798" s="204"/>
      <c r="AL798" s="204"/>
      <c r="AM798" s="204"/>
      <c r="AN798" s="204"/>
      <c r="AO798" s="204"/>
      <c r="AP798" s="204"/>
      <c r="AQ798" s="203"/>
      <c r="AR798" s="203"/>
      <c r="AS798" s="204"/>
      <c r="AT798" s="204"/>
      <c r="AU798" s="207" t="s">
        <v>429</v>
      </c>
      <c r="AV798" s="208" t="s">
        <v>152</v>
      </c>
      <c r="AW798" s="31" t="s">
        <v>1231</v>
      </c>
      <c r="AX798" s="31" t="s">
        <v>1232</v>
      </c>
    </row>
    <row r="799" spans="1:51" ht="20.399999999999999" hidden="1" outlineLevel="4" x14ac:dyDescent="0.2">
      <c r="A799" s="66">
        <v>4</v>
      </c>
      <c r="B799" s="66">
        <v>8</v>
      </c>
      <c r="C799" s="66">
        <v>5</v>
      </c>
      <c r="D799" s="66">
        <v>2</v>
      </c>
      <c r="E799" s="56" t="s">
        <v>729</v>
      </c>
      <c r="F799" s="255" t="str">
        <f t="shared" si="44"/>
        <v>4.8.5.2.202</v>
      </c>
      <c r="G799" s="94"/>
      <c r="H799" s="94"/>
      <c r="I799" s="94"/>
      <c r="J799" s="92" t="str">
        <f>IFERROR(LOOKUP("X",M799:AT799,M$1:AT$1),"--")</f>
        <v>E-ACO</v>
      </c>
      <c r="K799" s="97" t="s">
        <v>1703</v>
      </c>
      <c r="L799" s="134" t="s">
        <v>1704</v>
      </c>
      <c r="M799" s="70"/>
      <c r="U799" s="70"/>
      <c r="V799" s="70"/>
      <c r="W799" s="70" t="s">
        <v>123</v>
      </c>
      <c r="AC799" s="70"/>
      <c r="AQ799" s="70"/>
      <c r="AR799" s="70"/>
      <c r="AU799" s="89" t="s">
        <v>1705</v>
      </c>
      <c r="AV799" s="71" t="s">
        <v>1706</v>
      </c>
      <c r="AW799" s="31" t="s">
        <v>1231</v>
      </c>
      <c r="AX799" s="31" t="s">
        <v>1232</v>
      </c>
      <c r="AY799" s="66" t="s">
        <v>123</v>
      </c>
    </row>
    <row r="800" spans="1:51" hidden="1" outlineLevel="5" x14ac:dyDescent="0.2">
      <c r="A800" s="201"/>
      <c r="B800" s="201"/>
      <c r="C800" s="201"/>
      <c r="D800" s="201"/>
      <c r="E800" s="201"/>
      <c r="F800" s="256"/>
      <c r="G800" s="193" t="s">
        <v>899</v>
      </c>
      <c r="H800" s="196" t="s">
        <v>138</v>
      </c>
      <c r="I800" s="193" t="str">
        <f>F799&amp;"."&amp;Table2[[#This Row],[Deliverable Type]]&amp;"."&amp;Table2[[#This Row],[Deliverable ID]]</f>
        <v>4.8.5.2.202.DE.001</v>
      </c>
      <c r="J800" s="194" t="str">
        <f>J799</f>
        <v>E-ACO</v>
      </c>
      <c r="K800" s="206" t="s">
        <v>1177</v>
      </c>
      <c r="L800" s="211" t="s">
        <v>1178</v>
      </c>
      <c r="M800" s="203"/>
      <c r="N800" s="204"/>
      <c r="O800" s="204"/>
      <c r="P800" s="204"/>
      <c r="Q800" s="204"/>
      <c r="R800" s="204"/>
      <c r="S800" s="204"/>
      <c r="T800" s="204"/>
      <c r="U800" s="204"/>
      <c r="V800" s="204"/>
      <c r="W800" s="204"/>
      <c r="X800" s="204"/>
      <c r="Y800" s="204"/>
      <c r="Z800" s="204"/>
      <c r="AA800" s="204"/>
      <c r="AB800" s="204"/>
      <c r="AC800" s="203"/>
      <c r="AD800" s="204"/>
      <c r="AE800" s="204"/>
      <c r="AF800" s="204"/>
      <c r="AG800" s="204"/>
      <c r="AH800" s="204"/>
      <c r="AI800" s="204"/>
      <c r="AJ800" s="204"/>
      <c r="AK800" s="204"/>
      <c r="AL800" s="204"/>
      <c r="AM800" s="204"/>
      <c r="AN800" s="204"/>
      <c r="AO800" s="204"/>
      <c r="AP800" s="204"/>
      <c r="AQ800" s="203"/>
      <c r="AR800" s="203"/>
      <c r="AS800" s="204"/>
      <c r="AT800" s="204"/>
      <c r="AU800" s="207" t="s">
        <v>902</v>
      </c>
      <c r="AV800" s="208" t="s">
        <v>903</v>
      </c>
      <c r="AW800" s="31" t="s">
        <v>1231</v>
      </c>
      <c r="AX800" s="31" t="s">
        <v>1232</v>
      </c>
    </row>
    <row r="801" spans="1:51" ht="22.5" hidden="1" customHeight="1" outlineLevel="5" x14ac:dyDescent="0.2">
      <c r="A801" s="201"/>
      <c r="B801" s="201"/>
      <c r="C801" s="201"/>
      <c r="D801" s="201"/>
      <c r="E801" s="201"/>
      <c r="F801" s="256"/>
      <c r="G801" s="193" t="s">
        <v>412</v>
      </c>
      <c r="H801" s="196" t="s">
        <v>229</v>
      </c>
      <c r="I801" s="193" t="str">
        <f>F799&amp;"."&amp;Table2[[#This Row],[Deliverable Type]]&amp;"."&amp;Table2[[#This Row],[Deliverable ID]]</f>
        <v>4.8.5.2.202.DR.002</v>
      </c>
      <c r="J801" s="194" t="str">
        <f>J799</f>
        <v>E-ACO</v>
      </c>
      <c r="K801" s="216" t="s">
        <v>1167</v>
      </c>
      <c r="L801" s="211" t="s">
        <v>1168</v>
      </c>
      <c r="M801" s="203"/>
      <c r="N801" s="204"/>
      <c r="O801" s="204"/>
      <c r="P801" s="204"/>
      <c r="Q801" s="204"/>
      <c r="R801" s="204"/>
      <c r="S801" s="204"/>
      <c r="T801" s="204"/>
      <c r="U801" s="204"/>
      <c r="V801" s="204"/>
      <c r="W801" s="204"/>
      <c r="X801" s="204"/>
      <c r="Y801" s="204"/>
      <c r="Z801" s="204"/>
      <c r="AA801" s="204"/>
      <c r="AB801" s="204"/>
      <c r="AC801" s="203"/>
      <c r="AD801" s="204"/>
      <c r="AE801" s="204"/>
      <c r="AF801" s="204"/>
      <c r="AG801" s="204"/>
      <c r="AH801" s="204"/>
      <c r="AI801" s="204"/>
      <c r="AJ801" s="204"/>
      <c r="AK801" s="204"/>
      <c r="AL801" s="204"/>
      <c r="AM801" s="204"/>
      <c r="AN801" s="204"/>
      <c r="AO801" s="204"/>
      <c r="AP801" s="204"/>
      <c r="AQ801" s="203"/>
      <c r="AR801" s="203"/>
      <c r="AS801" s="204"/>
      <c r="AT801" s="204"/>
      <c r="AU801" s="207" t="s">
        <v>1040</v>
      </c>
      <c r="AV801" s="208" t="s">
        <v>1041</v>
      </c>
      <c r="AW801" s="31" t="s">
        <v>1231</v>
      </c>
      <c r="AX801" s="31" t="s">
        <v>1232</v>
      </c>
    </row>
    <row r="802" spans="1:51" ht="22.5" hidden="1" customHeight="1" outlineLevel="5" x14ac:dyDescent="0.2">
      <c r="A802" s="201"/>
      <c r="B802" s="201"/>
      <c r="C802" s="201"/>
      <c r="D802" s="201"/>
      <c r="E802" s="201"/>
      <c r="F802" s="256"/>
      <c r="G802" s="193" t="s">
        <v>412</v>
      </c>
      <c r="H802" s="196" t="s">
        <v>231</v>
      </c>
      <c r="I802" s="193" t="str">
        <f>F799&amp;"."&amp;Table2[[#This Row],[Deliverable Type]]&amp;"."&amp;Table2[[#This Row],[Deliverable ID]]</f>
        <v>4.8.5.2.202.DR.003</v>
      </c>
      <c r="J802" s="194" t="str">
        <f>J800</f>
        <v>E-ACO</v>
      </c>
      <c r="K802" s="206" t="s">
        <v>1169</v>
      </c>
      <c r="L802" s="213" t="s">
        <v>1170</v>
      </c>
      <c r="M802" s="203"/>
      <c r="N802" s="204"/>
      <c r="O802" s="204"/>
      <c r="P802" s="204"/>
      <c r="Q802" s="204"/>
      <c r="R802" s="204"/>
      <c r="S802" s="204"/>
      <c r="T802" s="204"/>
      <c r="U802" s="204"/>
      <c r="V802" s="204"/>
      <c r="W802" s="204"/>
      <c r="X802" s="204"/>
      <c r="Y802" s="204"/>
      <c r="Z802" s="204"/>
      <c r="AA802" s="204"/>
      <c r="AB802" s="204"/>
      <c r="AC802" s="203"/>
      <c r="AD802" s="204"/>
      <c r="AE802" s="204"/>
      <c r="AF802" s="204"/>
      <c r="AG802" s="204"/>
      <c r="AH802" s="204"/>
      <c r="AI802" s="204"/>
      <c r="AJ802" s="204"/>
      <c r="AK802" s="204"/>
      <c r="AL802" s="204"/>
      <c r="AM802" s="204"/>
      <c r="AN802" s="204"/>
      <c r="AO802" s="204"/>
      <c r="AP802" s="204"/>
      <c r="AQ802" s="203"/>
      <c r="AR802" s="203"/>
      <c r="AS802" s="204"/>
      <c r="AT802" s="204"/>
      <c r="AU802" s="207" t="s">
        <v>880</v>
      </c>
      <c r="AV802" s="208" t="s">
        <v>1041</v>
      </c>
      <c r="AW802" s="31" t="s">
        <v>1231</v>
      </c>
      <c r="AX802" s="31" t="s">
        <v>1232</v>
      </c>
    </row>
    <row r="803" spans="1:51" ht="11.25" hidden="1" customHeight="1" outlineLevel="4" x14ac:dyDescent="0.2">
      <c r="A803" s="66">
        <v>4</v>
      </c>
      <c r="B803" s="66">
        <v>8</v>
      </c>
      <c r="C803" s="66">
        <v>5</v>
      </c>
      <c r="D803" s="66">
        <v>2</v>
      </c>
      <c r="E803" s="56" t="s">
        <v>800</v>
      </c>
      <c r="F803" s="255" t="str">
        <f t="shared" si="44"/>
        <v>4.8.5.2.401</v>
      </c>
      <c r="G803" s="94"/>
      <c r="H803" s="94"/>
      <c r="I803" s="94"/>
      <c r="J803" s="92" t="str">
        <f>IFERROR(LOOKUP("X",M803:AT803,M$1:AT$1),"--")</f>
        <v>E-ACO</v>
      </c>
      <c r="K803" s="94" t="s">
        <v>1699</v>
      </c>
      <c r="L803" s="134" t="s">
        <v>1700</v>
      </c>
      <c r="M803" s="70"/>
      <c r="U803" s="70"/>
      <c r="V803" s="70"/>
      <c r="W803" s="70" t="s">
        <v>123</v>
      </c>
      <c r="AC803" s="70"/>
      <c r="AQ803" s="70"/>
      <c r="AR803" s="70"/>
      <c r="AU803" s="89"/>
      <c r="AV803" s="71"/>
      <c r="AW803" s="33" t="s">
        <v>1239</v>
      </c>
      <c r="AX803" s="33" t="s">
        <v>1240</v>
      </c>
      <c r="AY803" s="66" t="s">
        <v>123</v>
      </c>
    </row>
    <row r="804" spans="1:51" ht="11.25" hidden="1" customHeight="1" outlineLevel="5" x14ac:dyDescent="0.2">
      <c r="A804" s="201"/>
      <c r="B804" s="201"/>
      <c r="C804" s="201"/>
      <c r="D804" s="201"/>
      <c r="E804" s="201"/>
      <c r="F804" s="256"/>
      <c r="G804" s="193" t="s">
        <v>253</v>
      </c>
      <c r="H804" s="196" t="s">
        <v>138</v>
      </c>
      <c r="I804" s="193" t="str">
        <f>F803&amp;"."&amp;Table2[[#This Row],[Deliverable Type]]&amp;"."&amp;Table2[[#This Row],[Deliverable ID]]</f>
        <v>4.8.5.2.401.RP.001</v>
      </c>
      <c r="J804" s="194" t="str">
        <f>J803</f>
        <v>E-ACO</v>
      </c>
      <c r="K804" s="206" t="s">
        <v>1707</v>
      </c>
      <c r="L804" s="213" t="s">
        <v>1708</v>
      </c>
      <c r="M804" s="203"/>
      <c r="N804" s="204"/>
      <c r="O804" s="204"/>
      <c r="P804" s="204"/>
      <c r="Q804" s="204"/>
      <c r="R804" s="204"/>
      <c r="S804" s="204"/>
      <c r="T804" s="204"/>
      <c r="U804" s="204"/>
      <c r="V804" s="204"/>
      <c r="W804" s="204"/>
      <c r="X804" s="204"/>
      <c r="Y804" s="204"/>
      <c r="Z804" s="204"/>
      <c r="AA804" s="204"/>
      <c r="AB804" s="204"/>
      <c r="AC804" s="203"/>
      <c r="AD804" s="204"/>
      <c r="AE804" s="204"/>
      <c r="AF804" s="204"/>
      <c r="AG804" s="204"/>
      <c r="AH804" s="204"/>
      <c r="AI804" s="204"/>
      <c r="AJ804" s="204"/>
      <c r="AK804" s="204"/>
      <c r="AL804" s="204"/>
      <c r="AM804" s="204"/>
      <c r="AN804" s="204"/>
      <c r="AO804" s="204"/>
      <c r="AP804" s="204"/>
      <c r="AQ804" s="203"/>
      <c r="AR804" s="203"/>
      <c r="AS804" s="204"/>
      <c r="AT804" s="204"/>
      <c r="AU804" s="207" t="s">
        <v>429</v>
      </c>
      <c r="AV804" s="208" t="s">
        <v>152</v>
      </c>
      <c r="AW804" s="33" t="s">
        <v>1239</v>
      </c>
      <c r="AX804" s="33" t="s">
        <v>1240</v>
      </c>
    </row>
    <row r="805" spans="1:51" hidden="1" outlineLevel="2" x14ac:dyDescent="0.2">
      <c r="A805" s="26">
        <v>4</v>
      </c>
      <c r="B805" s="26">
        <v>8</v>
      </c>
      <c r="C805" s="26">
        <v>6</v>
      </c>
      <c r="D805" s="26">
        <v>0</v>
      </c>
      <c r="E805" s="236" t="s">
        <v>138</v>
      </c>
      <c r="F805" s="27" t="str">
        <f t="shared" si="44"/>
        <v>4.8.6.0.001</v>
      </c>
      <c r="G805" s="104"/>
      <c r="H805" s="104"/>
      <c r="I805" s="104"/>
      <c r="J805" s="157"/>
      <c r="K805" s="104" t="s">
        <v>327</v>
      </c>
      <c r="L805" s="72" t="s">
        <v>328</v>
      </c>
      <c r="M805" s="104"/>
      <c r="N805" s="27"/>
      <c r="O805" s="27"/>
      <c r="P805" s="27"/>
      <c r="Q805" s="27"/>
      <c r="R805" s="27"/>
      <c r="S805" s="27"/>
      <c r="T805" s="27"/>
      <c r="U805" s="27"/>
      <c r="V805" s="27"/>
      <c r="W805" s="27"/>
      <c r="X805" s="27"/>
      <c r="Y805" s="27"/>
      <c r="Z805" s="27"/>
      <c r="AA805" s="27"/>
      <c r="AB805" s="27"/>
      <c r="AC805" s="27"/>
      <c r="AD805" s="27"/>
      <c r="AE805" s="27"/>
      <c r="AF805" s="27"/>
      <c r="AG805" s="27"/>
      <c r="AH805" s="27"/>
      <c r="AI805" s="27"/>
      <c r="AJ805" s="27"/>
      <c r="AK805" s="27"/>
      <c r="AL805" s="27"/>
      <c r="AM805" s="27"/>
      <c r="AN805" s="27"/>
      <c r="AO805" s="27"/>
      <c r="AP805" s="27"/>
      <c r="AQ805" s="27"/>
      <c r="AR805" s="27"/>
      <c r="AS805" s="27"/>
      <c r="AT805" s="27"/>
      <c r="AU805" s="27"/>
      <c r="AV805" s="104"/>
      <c r="AW805" s="72"/>
      <c r="AX805" s="72"/>
    </row>
    <row r="806" spans="1:51" ht="20.399999999999999" hidden="1" outlineLevel="4" x14ac:dyDescent="0.2">
      <c r="A806" s="66">
        <v>4</v>
      </c>
      <c r="B806" s="66">
        <v>8</v>
      </c>
      <c r="C806" s="66">
        <v>6</v>
      </c>
      <c r="D806" s="66">
        <v>0</v>
      </c>
      <c r="E806" s="56" t="s">
        <v>714</v>
      </c>
      <c r="F806" s="255" t="str">
        <f t="shared" si="44"/>
        <v>4.8.6.0.301</v>
      </c>
      <c r="G806" s="94"/>
      <c r="H806" s="94"/>
      <c r="I806" s="94"/>
      <c r="J806" s="92" t="str">
        <f>IFERROR(LOOKUP("X",M806:AT806,M$1:AT$1),"--")</f>
        <v>M-AMA</v>
      </c>
      <c r="K806" s="97" t="s">
        <v>1179</v>
      </c>
      <c r="L806" s="139" t="s">
        <v>1180</v>
      </c>
      <c r="M806" s="70"/>
      <c r="AC806" s="70"/>
      <c r="AD806" s="70" t="s">
        <v>123</v>
      </c>
      <c r="AE806" s="70"/>
      <c r="AQ806" s="70"/>
      <c r="AR806" s="70"/>
      <c r="AU806" s="89"/>
      <c r="AV806" s="71"/>
      <c r="AW806" s="32" t="s">
        <v>1235</v>
      </c>
      <c r="AX806" s="32" t="s">
        <v>1236</v>
      </c>
    </row>
    <row r="807" spans="1:51" hidden="1" outlineLevel="2" x14ac:dyDescent="0.2">
      <c r="A807" s="26">
        <v>4</v>
      </c>
      <c r="B807" s="26">
        <v>8</v>
      </c>
      <c r="C807" s="26">
        <v>7</v>
      </c>
      <c r="D807" s="26">
        <v>0</v>
      </c>
      <c r="E807" s="236" t="s">
        <v>138</v>
      </c>
      <c r="F807" s="27" t="str">
        <f t="shared" si="44"/>
        <v>4.8.7.0.001</v>
      </c>
      <c r="G807" s="104"/>
      <c r="H807" s="104"/>
      <c r="I807" s="104"/>
      <c r="J807" s="157"/>
      <c r="K807" s="104" t="s">
        <v>650</v>
      </c>
      <c r="L807" s="72" t="s">
        <v>651</v>
      </c>
      <c r="M807" s="104"/>
      <c r="N807" s="27"/>
      <c r="O807" s="27"/>
      <c r="P807" s="27"/>
      <c r="Q807" s="27"/>
      <c r="R807" s="27"/>
      <c r="S807" s="27"/>
      <c r="T807" s="27"/>
      <c r="U807" s="27"/>
      <c r="V807" s="27"/>
      <c r="W807" s="27"/>
      <c r="X807" s="27"/>
      <c r="Y807" s="27"/>
      <c r="Z807" s="27"/>
      <c r="AA807" s="27"/>
      <c r="AB807" s="27"/>
      <c r="AC807" s="27"/>
      <c r="AD807" s="27"/>
      <c r="AE807" s="27"/>
      <c r="AF807" s="27"/>
      <c r="AG807" s="27"/>
      <c r="AH807" s="27"/>
      <c r="AI807" s="27"/>
      <c r="AJ807" s="27"/>
      <c r="AK807" s="27"/>
      <c r="AL807" s="27"/>
      <c r="AM807" s="27"/>
      <c r="AN807" s="27"/>
      <c r="AO807" s="27"/>
      <c r="AP807" s="27"/>
      <c r="AQ807" s="27"/>
      <c r="AR807" s="27"/>
      <c r="AS807" s="27"/>
      <c r="AT807" s="27"/>
      <c r="AU807" s="27"/>
      <c r="AV807" s="104"/>
      <c r="AW807" s="72"/>
      <c r="AX807" s="72"/>
    </row>
    <row r="808" spans="1:51" ht="30.6" hidden="1" outlineLevel="4" x14ac:dyDescent="0.2">
      <c r="A808" s="66">
        <v>4</v>
      </c>
      <c r="B808" s="66">
        <v>8</v>
      </c>
      <c r="C808" s="66">
        <v>7</v>
      </c>
      <c r="D808" s="66">
        <v>0</v>
      </c>
      <c r="E808" s="56" t="s">
        <v>714</v>
      </c>
      <c r="F808" s="255" t="str">
        <f t="shared" si="44"/>
        <v>4.8.7.0.301</v>
      </c>
      <c r="G808" s="94"/>
      <c r="H808" s="94"/>
      <c r="I808" s="94"/>
      <c r="J808" s="92" t="str">
        <f>IFERROR(LOOKUP("X",M808:AT808,M$1:AT$1),"--")</f>
        <v>A-ARG</v>
      </c>
      <c r="K808" s="97" t="s">
        <v>652</v>
      </c>
      <c r="L808" s="127" t="s">
        <v>653</v>
      </c>
      <c r="M808" s="70" t="s">
        <v>123</v>
      </c>
      <c r="AC808" s="70"/>
      <c r="AQ808" s="70"/>
      <c r="AR808" s="70"/>
      <c r="AU808" s="64" t="s">
        <v>1709</v>
      </c>
      <c r="AV808" s="71" t="s">
        <v>1710</v>
      </c>
      <c r="AW808" s="32" t="s">
        <v>1235</v>
      </c>
      <c r="AX808" s="32" t="s">
        <v>1236</v>
      </c>
      <c r="AY808" s="1" t="s">
        <v>123</v>
      </c>
    </row>
    <row r="809" spans="1:51" ht="11.25" hidden="1" customHeight="1" outlineLevel="5" x14ac:dyDescent="0.2">
      <c r="A809" s="201"/>
      <c r="B809" s="201"/>
      <c r="C809" s="201"/>
      <c r="D809" s="201"/>
      <c r="E809" s="201"/>
      <c r="F809" s="256"/>
      <c r="G809" s="193" t="s">
        <v>253</v>
      </c>
      <c r="H809" s="196" t="s">
        <v>138</v>
      </c>
      <c r="I809" s="193" t="str">
        <f>F808&amp;"."&amp;Table2[[#This Row],[Deliverable Type]]&amp;"."&amp;Table2[[#This Row],[Deliverable ID]]</f>
        <v>4.8.7.0.301.RP.001</v>
      </c>
      <c r="J809" s="194" t="str">
        <f>J808</f>
        <v>A-ARG</v>
      </c>
      <c r="K809" s="206" t="s">
        <v>1711</v>
      </c>
      <c r="L809" s="213" t="s">
        <v>1712</v>
      </c>
      <c r="M809" s="203"/>
      <c r="N809" s="204"/>
      <c r="O809" s="204"/>
      <c r="P809" s="204"/>
      <c r="Q809" s="204"/>
      <c r="R809" s="204"/>
      <c r="S809" s="204"/>
      <c r="T809" s="204"/>
      <c r="U809" s="204"/>
      <c r="V809" s="204"/>
      <c r="W809" s="204"/>
      <c r="X809" s="204"/>
      <c r="Y809" s="204"/>
      <c r="Z809" s="204"/>
      <c r="AA809" s="204"/>
      <c r="AB809" s="204"/>
      <c r="AC809" s="203"/>
      <c r="AD809" s="204"/>
      <c r="AE809" s="204"/>
      <c r="AF809" s="204"/>
      <c r="AG809" s="204"/>
      <c r="AH809" s="204"/>
      <c r="AI809" s="204"/>
      <c r="AJ809" s="204"/>
      <c r="AK809" s="204"/>
      <c r="AL809" s="204"/>
      <c r="AM809" s="204"/>
      <c r="AN809" s="204"/>
      <c r="AO809" s="204"/>
      <c r="AP809" s="204"/>
      <c r="AQ809" s="203"/>
      <c r="AR809" s="203"/>
      <c r="AS809" s="204"/>
      <c r="AT809" s="204"/>
      <c r="AU809" s="207" t="s">
        <v>429</v>
      </c>
      <c r="AV809" s="208" t="s">
        <v>152</v>
      </c>
      <c r="AW809" s="32" t="s">
        <v>1235</v>
      </c>
      <c r="AX809" s="32" t="s">
        <v>1236</v>
      </c>
    </row>
    <row r="810" spans="1:51" ht="30.6" hidden="1" outlineLevel="4" x14ac:dyDescent="0.2">
      <c r="A810" s="66">
        <v>4</v>
      </c>
      <c r="B810" s="66">
        <v>8</v>
      </c>
      <c r="C810" s="66">
        <v>7</v>
      </c>
      <c r="D810" s="66">
        <v>0</v>
      </c>
      <c r="E810" s="56" t="s">
        <v>719</v>
      </c>
      <c r="F810" s="255" t="str">
        <f t="shared" si="44"/>
        <v>4.8.7.0.302</v>
      </c>
      <c r="G810" s="94"/>
      <c r="H810" s="94"/>
      <c r="I810" s="94"/>
      <c r="J810" s="92" t="str">
        <f>IFERROR(LOOKUP("X",M810:AT810,M$1:AT$1),"--")</f>
        <v>A-ALA</v>
      </c>
      <c r="K810" s="97" t="s">
        <v>1185</v>
      </c>
      <c r="L810" s="134" t="s">
        <v>1186</v>
      </c>
      <c r="M810" s="70"/>
      <c r="N810" s="70" t="s">
        <v>123</v>
      </c>
      <c r="AC810" s="70"/>
      <c r="AQ810" s="70"/>
      <c r="AR810" s="70"/>
      <c r="AU810" s="64" t="s">
        <v>1713</v>
      </c>
      <c r="AV810" s="71" t="s">
        <v>1714</v>
      </c>
      <c r="AW810" s="32" t="s">
        <v>1235</v>
      </c>
      <c r="AX810" s="32" t="s">
        <v>1236</v>
      </c>
      <c r="AY810" s="66"/>
    </row>
    <row r="811" spans="1:51" ht="11.25" hidden="1" customHeight="1" outlineLevel="5" x14ac:dyDescent="0.2">
      <c r="A811" s="201"/>
      <c r="B811" s="201"/>
      <c r="C811" s="201"/>
      <c r="D811" s="201"/>
      <c r="E811" s="201"/>
      <c r="F811" s="256"/>
      <c r="G811" s="193" t="s">
        <v>253</v>
      </c>
      <c r="H811" s="196" t="s">
        <v>138</v>
      </c>
      <c r="I811" s="193" t="str">
        <f>F810&amp;"."&amp;Table2[[#This Row],[Deliverable Type]]&amp;"."&amp;Table2[[#This Row],[Deliverable ID]]</f>
        <v>4.8.7.0.302.RP.001</v>
      </c>
      <c r="J811" s="194" t="str">
        <f>J810</f>
        <v>A-ALA</v>
      </c>
      <c r="K811" s="206" t="s">
        <v>1715</v>
      </c>
      <c r="L811" s="213" t="s">
        <v>1716</v>
      </c>
      <c r="M811" s="203"/>
      <c r="N811" s="204"/>
      <c r="O811" s="204"/>
      <c r="P811" s="204"/>
      <c r="Q811" s="204"/>
      <c r="R811" s="204"/>
      <c r="S811" s="204"/>
      <c r="T811" s="204"/>
      <c r="U811" s="204"/>
      <c r="V811" s="204"/>
      <c r="W811" s="204"/>
      <c r="X811" s="204"/>
      <c r="Y811" s="204"/>
      <c r="Z811" s="204"/>
      <c r="AA811" s="204"/>
      <c r="AB811" s="204"/>
      <c r="AC811" s="203"/>
      <c r="AD811" s="204"/>
      <c r="AE811" s="204"/>
      <c r="AF811" s="204"/>
      <c r="AG811" s="204"/>
      <c r="AH811" s="204"/>
      <c r="AI811" s="204"/>
      <c r="AJ811" s="204"/>
      <c r="AK811" s="204"/>
      <c r="AL811" s="204"/>
      <c r="AM811" s="204"/>
      <c r="AN811" s="204"/>
      <c r="AO811" s="204"/>
      <c r="AP811" s="204"/>
      <c r="AQ811" s="203"/>
      <c r="AR811" s="203"/>
      <c r="AS811" s="204"/>
      <c r="AT811" s="204"/>
      <c r="AU811" s="207" t="s">
        <v>429</v>
      </c>
      <c r="AV811" s="208" t="s">
        <v>152</v>
      </c>
      <c r="AW811" s="32" t="s">
        <v>1235</v>
      </c>
      <c r="AX811" s="32" t="s">
        <v>1236</v>
      </c>
    </row>
    <row r="812" spans="1:51" ht="22.5" hidden="1" customHeight="1" outlineLevel="4" x14ac:dyDescent="0.2">
      <c r="A812" s="66">
        <v>4</v>
      </c>
      <c r="B812" s="66">
        <v>8</v>
      </c>
      <c r="C812" s="66">
        <v>7</v>
      </c>
      <c r="D812" s="66">
        <v>0</v>
      </c>
      <c r="E812" s="56" t="s">
        <v>971</v>
      </c>
      <c r="F812" s="255" t="str">
        <f t="shared" si="44"/>
        <v>4.8.7.0.303</v>
      </c>
      <c r="G812" s="94"/>
      <c r="H812" s="94"/>
      <c r="I812" s="94"/>
      <c r="J812" s="92" t="str">
        <f>IFERROR(LOOKUP("X",M812:AT812,M$1:AT$1),"--")</f>
        <v>E-STG</v>
      </c>
      <c r="K812" s="97" t="s">
        <v>658</v>
      </c>
      <c r="L812" s="134" t="s">
        <v>659</v>
      </c>
      <c r="M812" s="70"/>
      <c r="O812" s="1" t="s">
        <v>123</v>
      </c>
      <c r="AC812" s="70"/>
      <c r="AQ812" s="70"/>
      <c r="AR812" s="70"/>
      <c r="AU812" s="89" t="s">
        <v>1717</v>
      </c>
      <c r="AV812" s="71" t="s">
        <v>1718</v>
      </c>
      <c r="AW812" s="32" t="s">
        <v>1235</v>
      </c>
      <c r="AX812" s="32" t="s">
        <v>1236</v>
      </c>
      <c r="AY812" s="1" t="s">
        <v>123</v>
      </c>
    </row>
    <row r="813" spans="1:51" ht="11.25" hidden="1" customHeight="1" outlineLevel="5" x14ac:dyDescent="0.2">
      <c r="A813" s="201"/>
      <c r="B813" s="201"/>
      <c r="C813" s="201"/>
      <c r="D813" s="201"/>
      <c r="E813" s="201"/>
      <c r="F813" s="256"/>
      <c r="G813" s="193" t="s">
        <v>253</v>
      </c>
      <c r="H813" s="196" t="s">
        <v>138</v>
      </c>
      <c r="I813" s="193" t="str">
        <f>F812&amp;"."&amp;Table2[[#This Row],[Deliverable Type]]&amp;"."&amp;Table2[[#This Row],[Deliverable ID]]</f>
        <v>4.8.7.0.303.RP.001</v>
      </c>
      <c r="J813" s="194" t="str">
        <f>J812</f>
        <v>E-STG</v>
      </c>
      <c r="K813" s="206" t="s">
        <v>1719</v>
      </c>
      <c r="L813" s="213" t="s">
        <v>1720</v>
      </c>
      <c r="M813" s="203"/>
      <c r="N813" s="204"/>
      <c r="O813" s="204"/>
      <c r="P813" s="204"/>
      <c r="Q813" s="204"/>
      <c r="R813" s="204"/>
      <c r="S813" s="204"/>
      <c r="T813" s="204"/>
      <c r="U813" s="204"/>
      <c r="V813" s="204"/>
      <c r="W813" s="204"/>
      <c r="X813" s="204"/>
      <c r="Y813" s="204"/>
      <c r="Z813" s="204"/>
      <c r="AA813" s="204"/>
      <c r="AB813" s="204"/>
      <c r="AC813" s="203"/>
      <c r="AD813" s="204"/>
      <c r="AE813" s="204"/>
      <c r="AF813" s="204"/>
      <c r="AG813" s="204"/>
      <c r="AH813" s="204"/>
      <c r="AI813" s="204"/>
      <c r="AJ813" s="204"/>
      <c r="AK813" s="204"/>
      <c r="AL813" s="204"/>
      <c r="AM813" s="204"/>
      <c r="AN813" s="204"/>
      <c r="AO813" s="204"/>
      <c r="AP813" s="204"/>
      <c r="AQ813" s="203"/>
      <c r="AR813" s="203"/>
      <c r="AS813" s="204"/>
      <c r="AT813" s="204"/>
      <c r="AU813" s="207" t="s">
        <v>429</v>
      </c>
      <c r="AV813" s="208" t="s">
        <v>152</v>
      </c>
      <c r="AW813" s="32" t="s">
        <v>1235</v>
      </c>
      <c r="AX813" s="32" t="s">
        <v>1236</v>
      </c>
    </row>
    <row r="814" spans="1:51" ht="30.6" hidden="1" outlineLevel="4" x14ac:dyDescent="0.2">
      <c r="A814" s="66">
        <v>4</v>
      </c>
      <c r="B814" s="66">
        <v>8</v>
      </c>
      <c r="C814" s="66">
        <v>7</v>
      </c>
      <c r="D814" s="66">
        <v>0</v>
      </c>
      <c r="E814" s="56" t="s">
        <v>1465</v>
      </c>
      <c r="F814" s="255" t="str">
        <f t="shared" si="44"/>
        <v>4.8.7.0.304</v>
      </c>
      <c r="G814" s="94"/>
      <c r="H814" s="94"/>
      <c r="I814" s="94"/>
      <c r="J814" s="92" t="str">
        <f>IFERROR(LOOKUP("X",M814:AT814,M$1:AT$1),"--")</f>
        <v>E-MEP</v>
      </c>
      <c r="K814" s="92" t="s">
        <v>1195</v>
      </c>
      <c r="L814" s="124" t="s">
        <v>665</v>
      </c>
      <c r="P814" s="1" t="s">
        <v>123</v>
      </c>
      <c r="AU814" s="64" t="s">
        <v>1721</v>
      </c>
      <c r="AV814" s="77" t="s">
        <v>1722</v>
      </c>
      <c r="AW814" s="32" t="s">
        <v>1235</v>
      </c>
      <c r="AX814" s="32" t="s">
        <v>1236</v>
      </c>
      <c r="AY814" s="66" t="s">
        <v>668</v>
      </c>
    </row>
    <row r="815" spans="1:51" ht="11.25" hidden="1" customHeight="1" outlineLevel="5" x14ac:dyDescent="0.2">
      <c r="A815" s="201"/>
      <c r="B815" s="201"/>
      <c r="C815" s="201"/>
      <c r="D815" s="201"/>
      <c r="E815" s="201"/>
      <c r="F815" s="256"/>
      <c r="G815" s="193" t="s">
        <v>253</v>
      </c>
      <c r="H815" s="196" t="s">
        <v>138</v>
      </c>
      <c r="I815" s="193" t="str">
        <f>F814&amp;"."&amp;Table2[[#This Row],[Deliverable Type]]&amp;"."&amp;Table2[[#This Row],[Deliverable ID]]</f>
        <v>4.8.7.0.304.RP.001</v>
      </c>
      <c r="J815" s="194" t="str">
        <f>J814</f>
        <v>E-MEP</v>
      </c>
      <c r="K815" s="206" t="s">
        <v>1723</v>
      </c>
      <c r="L815" s="213" t="s">
        <v>1724</v>
      </c>
      <c r="M815" s="203"/>
      <c r="N815" s="204"/>
      <c r="O815" s="204"/>
      <c r="P815" s="204"/>
      <c r="Q815" s="204"/>
      <c r="R815" s="204"/>
      <c r="S815" s="204"/>
      <c r="T815" s="204"/>
      <c r="U815" s="204"/>
      <c r="V815" s="204"/>
      <c r="W815" s="204"/>
      <c r="X815" s="204"/>
      <c r="Y815" s="204"/>
      <c r="Z815" s="204"/>
      <c r="AA815" s="204"/>
      <c r="AB815" s="204"/>
      <c r="AC815" s="203"/>
      <c r="AD815" s="204"/>
      <c r="AE815" s="204"/>
      <c r="AF815" s="204"/>
      <c r="AG815" s="204"/>
      <c r="AH815" s="204"/>
      <c r="AI815" s="204"/>
      <c r="AJ815" s="204"/>
      <c r="AK815" s="204"/>
      <c r="AL815" s="204"/>
      <c r="AM815" s="204"/>
      <c r="AN815" s="204"/>
      <c r="AO815" s="204"/>
      <c r="AP815" s="204"/>
      <c r="AQ815" s="203"/>
      <c r="AR815" s="203"/>
      <c r="AS815" s="204"/>
      <c r="AT815" s="204"/>
      <c r="AU815" s="207" t="s">
        <v>429</v>
      </c>
      <c r="AV815" s="208" t="s">
        <v>152</v>
      </c>
      <c r="AW815" s="32" t="s">
        <v>1235</v>
      </c>
      <c r="AX815" s="32" t="s">
        <v>1236</v>
      </c>
    </row>
    <row r="816" spans="1:51" ht="30.6" hidden="1" outlineLevel="4" x14ac:dyDescent="0.2">
      <c r="A816" s="66">
        <v>4</v>
      </c>
      <c r="B816" s="66">
        <v>8</v>
      </c>
      <c r="C816" s="66">
        <v>7</v>
      </c>
      <c r="D816" s="66">
        <v>0</v>
      </c>
      <c r="E816" s="56" t="s">
        <v>1470</v>
      </c>
      <c r="F816" s="255" t="str">
        <f t="shared" si="44"/>
        <v>4.8.7.0.305</v>
      </c>
      <c r="G816" s="94"/>
      <c r="H816" s="94"/>
      <c r="I816" s="94"/>
      <c r="J816" s="92" t="str">
        <f>IFERROR(LOOKUP("X",M816:AT816,M$1:AT$1),"--")</f>
        <v>A-ARG</v>
      </c>
      <c r="K816" s="94" t="s">
        <v>671</v>
      </c>
      <c r="L816" s="134" t="s">
        <v>672</v>
      </c>
      <c r="M816" s="70" t="s">
        <v>123</v>
      </c>
      <c r="AC816" s="70"/>
      <c r="AQ816" s="70"/>
      <c r="AR816" s="70"/>
      <c r="AU816" s="89" t="s">
        <v>1725</v>
      </c>
      <c r="AV816" s="71" t="s">
        <v>1726</v>
      </c>
      <c r="AW816" s="32" t="s">
        <v>1235</v>
      </c>
      <c r="AX816" s="32" t="s">
        <v>1236</v>
      </c>
      <c r="AY816" s="66" t="s">
        <v>123</v>
      </c>
    </row>
    <row r="817" spans="1:51" ht="11.25" hidden="1" customHeight="1" outlineLevel="5" x14ac:dyDescent="0.2">
      <c r="A817" s="201"/>
      <c r="B817" s="201"/>
      <c r="C817" s="201"/>
      <c r="D817" s="201"/>
      <c r="E817" s="201"/>
      <c r="F817" s="256"/>
      <c r="G817" s="193" t="s">
        <v>253</v>
      </c>
      <c r="H817" s="196" t="s">
        <v>138</v>
      </c>
      <c r="I817" s="193" t="str">
        <f>F816&amp;"."&amp;Table2[[#This Row],[Deliverable Type]]&amp;"."&amp;Table2[[#This Row],[Deliverable ID]]</f>
        <v>4.8.7.0.305.RP.001</v>
      </c>
      <c r="J817" s="194" t="str">
        <f>J816</f>
        <v>A-ARG</v>
      </c>
      <c r="K817" s="206" t="s">
        <v>1727</v>
      </c>
      <c r="L817" s="213" t="s">
        <v>1728</v>
      </c>
      <c r="M817" s="203"/>
      <c r="N817" s="204"/>
      <c r="O817" s="204"/>
      <c r="P817" s="204"/>
      <c r="Q817" s="204"/>
      <c r="R817" s="204"/>
      <c r="S817" s="204"/>
      <c r="T817" s="204"/>
      <c r="U817" s="204"/>
      <c r="V817" s="204"/>
      <c r="W817" s="204"/>
      <c r="X817" s="204"/>
      <c r="Y817" s="204"/>
      <c r="Z817" s="204"/>
      <c r="AA817" s="204"/>
      <c r="AB817" s="204"/>
      <c r="AC817" s="203"/>
      <c r="AD817" s="204"/>
      <c r="AE817" s="204"/>
      <c r="AF817" s="204"/>
      <c r="AG817" s="204"/>
      <c r="AH817" s="204"/>
      <c r="AI817" s="204"/>
      <c r="AJ817" s="204"/>
      <c r="AK817" s="204"/>
      <c r="AL817" s="204"/>
      <c r="AM817" s="204"/>
      <c r="AN817" s="204"/>
      <c r="AO817" s="204"/>
      <c r="AP817" s="204"/>
      <c r="AQ817" s="203"/>
      <c r="AR817" s="203"/>
      <c r="AS817" s="204"/>
      <c r="AT817" s="204"/>
      <c r="AU817" s="207" t="s">
        <v>429</v>
      </c>
      <c r="AV817" s="208" t="s">
        <v>152</v>
      </c>
      <c r="AW817" s="32" t="s">
        <v>1235</v>
      </c>
      <c r="AX817" s="32" t="s">
        <v>1236</v>
      </c>
    </row>
    <row r="818" spans="1:51" ht="30.6" hidden="1" outlineLevel="4" x14ac:dyDescent="0.2">
      <c r="A818" s="66">
        <v>4</v>
      </c>
      <c r="B818" s="66">
        <v>8</v>
      </c>
      <c r="C818" s="66">
        <v>7</v>
      </c>
      <c r="D818" s="66">
        <v>0</v>
      </c>
      <c r="E818" s="56" t="s">
        <v>1475</v>
      </c>
      <c r="F818" s="255" t="str">
        <f t="shared" si="44"/>
        <v>4.8.7.0.306</v>
      </c>
      <c r="G818" s="94"/>
      <c r="H818" s="94"/>
      <c r="I818" s="94"/>
      <c r="J818" s="92" t="str">
        <f>IFERROR(LOOKUP("X",M818:AT818,M$1:AT$1),"--")</f>
        <v>A-EPB</v>
      </c>
      <c r="K818" s="94" t="s">
        <v>1205</v>
      </c>
      <c r="L818" s="134" t="s">
        <v>1206</v>
      </c>
      <c r="M818" s="70"/>
      <c r="U818" s="70" t="s">
        <v>123</v>
      </c>
      <c r="V818" s="70"/>
      <c r="AC818" s="70"/>
      <c r="AQ818" s="70"/>
      <c r="AR818" s="70"/>
      <c r="AU818" s="64" t="s">
        <v>1729</v>
      </c>
      <c r="AV818" s="71" t="s">
        <v>1730</v>
      </c>
      <c r="AW818" s="32" t="s">
        <v>1235</v>
      </c>
      <c r="AX818" s="32" t="s">
        <v>1236</v>
      </c>
      <c r="AY818" s="66" t="s">
        <v>123</v>
      </c>
    </row>
    <row r="819" spans="1:51" ht="11.25" hidden="1" customHeight="1" outlineLevel="5" x14ac:dyDescent="0.2">
      <c r="A819" s="201"/>
      <c r="B819" s="201"/>
      <c r="C819" s="201"/>
      <c r="D819" s="201"/>
      <c r="E819" s="201"/>
      <c r="F819" s="256"/>
      <c r="G819" s="193" t="s">
        <v>253</v>
      </c>
      <c r="H819" s="196" t="s">
        <v>138</v>
      </c>
      <c r="I819" s="193" t="str">
        <f>F818&amp;"."&amp;Table2[[#This Row],[Deliverable Type]]&amp;"."&amp;Table2[[#This Row],[Deliverable ID]]</f>
        <v>4.8.7.0.306.RP.001</v>
      </c>
      <c r="J819" s="194" t="str">
        <f>J818</f>
        <v>A-EPB</v>
      </c>
      <c r="K819" s="206" t="s">
        <v>1731</v>
      </c>
      <c r="L819" s="213" t="s">
        <v>1732</v>
      </c>
      <c r="M819" s="203"/>
      <c r="N819" s="204"/>
      <c r="O819" s="204"/>
      <c r="P819" s="204"/>
      <c r="Q819" s="204"/>
      <c r="R819" s="204"/>
      <c r="S819" s="204"/>
      <c r="T819" s="204"/>
      <c r="U819" s="204"/>
      <c r="V819" s="204"/>
      <c r="W819" s="204"/>
      <c r="X819" s="204"/>
      <c r="Y819" s="204"/>
      <c r="Z819" s="204"/>
      <c r="AA819" s="204"/>
      <c r="AB819" s="204"/>
      <c r="AC819" s="203"/>
      <c r="AD819" s="204"/>
      <c r="AE819" s="204"/>
      <c r="AF819" s="204"/>
      <c r="AG819" s="204"/>
      <c r="AH819" s="204"/>
      <c r="AI819" s="204"/>
      <c r="AJ819" s="204"/>
      <c r="AK819" s="204"/>
      <c r="AL819" s="204"/>
      <c r="AM819" s="204"/>
      <c r="AN819" s="204"/>
      <c r="AO819" s="204"/>
      <c r="AP819" s="204"/>
      <c r="AQ819" s="203"/>
      <c r="AR819" s="203"/>
      <c r="AS819" s="204"/>
      <c r="AT819" s="204"/>
      <c r="AU819" s="207" t="s">
        <v>429</v>
      </c>
      <c r="AV819" s="208" t="s">
        <v>152</v>
      </c>
      <c r="AW819" s="32" t="s">
        <v>1235</v>
      </c>
      <c r="AX819" s="32" t="s">
        <v>1236</v>
      </c>
    </row>
    <row r="820" spans="1:51" hidden="1" outlineLevel="4" x14ac:dyDescent="0.2">
      <c r="A820" s="66">
        <v>4</v>
      </c>
      <c r="B820" s="66">
        <v>8</v>
      </c>
      <c r="C820" s="66">
        <v>7</v>
      </c>
      <c r="D820" s="66">
        <v>0</v>
      </c>
      <c r="E820" s="56" t="s">
        <v>1484</v>
      </c>
      <c r="F820" s="255" t="str">
        <f t="shared" si="44"/>
        <v>4.8.7.0.307</v>
      </c>
      <c r="G820" s="94"/>
      <c r="H820" s="94"/>
      <c r="I820" s="94"/>
      <c r="J820" s="92" t="str">
        <f>IFERROR(LOOKUP("X",M820:AT820,M$1:AT$1),"--")</f>
        <v>A-EPB</v>
      </c>
      <c r="K820" s="94" t="s">
        <v>1733</v>
      </c>
      <c r="L820" s="134" t="s">
        <v>1734</v>
      </c>
      <c r="M820" s="70"/>
      <c r="U820" s="70" t="s">
        <v>123</v>
      </c>
      <c r="V820" s="70"/>
      <c r="AC820" s="70"/>
      <c r="AQ820" s="70"/>
      <c r="AR820" s="70"/>
      <c r="AU820" s="64" t="s">
        <v>1735</v>
      </c>
      <c r="AV820" s="71" t="s">
        <v>1736</v>
      </c>
      <c r="AW820" s="32" t="s">
        <v>1235</v>
      </c>
      <c r="AX820" s="32" t="s">
        <v>1236</v>
      </c>
      <c r="AY820" s="66" t="s">
        <v>123</v>
      </c>
    </row>
    <row r="821" spans="1:51" ht="11.25" hidden="1" customHeight="1" outlineLevel="5" x14ac:dyDescent="0.2">
      <c r="A821" s="201"/>
      <c r="B821" s="201"/>
      <c r="C821" s="201"/>
      <c r="D821" s="201"/>
      <c r="E821" s="201"/>
      <c r="F821" s="256"/>
      <c r="G821" s="193" t="s">
        <v>253</v>
      </c>
      <c r="H821" s="196" t="s">
        <v>138</v>
      </c>
      <c r="I821" s="193" t="str">
        <f>F820&amp;"."&amp;Table2[[#This Row],[Deliverable Type]]&amp;"."&amp;Table2[[#This Row],[Deliverable ID]]</f>
        <v>4.8.7.0.307.RP.001</v>
      </c>
      <c r="J821" s="194" t="str">
        <f>J820</f>
        <v>A-EPB</v>
      </c>
      <c r="K821" s="206" t="s">
        <v>1737</v>
      </c>
      <c r="L821" s="213" t="s">
        <v>1738</v>
      </c>
      <c r="M821" s="203"/>
      <c r="N821" s="204"/>
      <c r="O821" s="204"/>
      <c r="P821" s="204"/>
      <c r="Q821" s="204"/>
      <c r="R821" s="204"/>
      <c r="S821" s="204"/>
      <c r="T821" s="204"/>
      <c r="U821" s="204"/>
      <c r="V821" s="204"/>
      <c r="W821" s="204"/>
      <c r="X821" s="204"/>
      <c r="Y821" s="204"/>
      <c r="Z821" s="204"/>
      <c r="AA821" s="204"/>
      <c r="AB821" s="204"/>
      <c r="AC821" s="203"/>
      <c r="AD821" s="204"/>
      <c r="AE821" s="204"/>
      <c r="AF821" s="204"/>
      <c r="AG821" s="204"/>
      <c r="AH821" s="204"/>
      <c r="AI821" s="204"/>
      <c r="AJ821" s="204"/>
      <c r="AK821" s="204"/>
      <c r="AL821" s="204"/>
      <c r="AM821" s="204"/>
      <c r="AN821" s="204"/>
      <c r="AO821" s="204"/>
      <c r="AP821" s="204"/>
      <c r="AQ821" s="203"/>
      <c r="AR821" s="203"/>
      <c r="AS821" s="204"/>
      <c r="AT821" s="204"/>
      <c r="AU821" s="207" t="s">
        <v>429</v>
      </c>
      <c r="AV821" s="208" t="s">
        <v>152</v>
      </c>
      <c r="AW821" s="32" t="s">
        <v>1235</v>
      </c>
      <c r="AX821" s="32" t="s">
        <v>1236</v>
      </c>
    </row>
    <row r="822" spans="1:51" hidden="1" outlineLevel="4" x14ac:dyDescent="0.2">
      <c r="A822" s="66">
        <v>4</v>
      </c>
      <c r="B822" s="66">
        <v>8</v>
      </c>
      <c r="C822" s="66">
        <v>7</v>
      </c>
      <c r="D822" s="66">
        <v>0</v>
      </c>
      <c r="E822" s="56" t="s">
        <v>1491</v>
      </c>
      <c r="F822" s="255" t="str">
        <f t="shared" si="44"/>
        <v>4.8.7.0.308</v>
      </c>
      <c r="G822" s="94"/>
      <c r="H822" s="94"/>
      <c r="I822" s="94"/>
      <c r="J822" s="92" t="str">
        <f>IFERROR(LOOKUP("X",M822:AT822,M$1:AT$1),"--")</f>
        <v>E-ACO</v>
      </c>
      <c r="K822" s="97" t="s">
        <v>1739</v>
      </c>
      <c r="L822" s="134" t="s">
        <v>1740</v>
      </c>
      <c r="M822" s="70"/>
      <c r="U822" s="70"/>
      <c r="V822" s="70"/>
      <c r="W822" s="70" t="s">
        <v>123</v>
      </c>
      <c r="AC822" s="70"/>
      <c r="AQ822" s="70"/>
      <c r="AR822" s="70"/>
      <c r="AU822" s="89"/>
      <c r="AV822" s="71"/>
      <c r="AW822" s="32" t="s">
        <v>1235</v>
      </c>
      <c r="AX822" s="32" t="s">
        <v>1236</v>
      </c>
      <c r="AY822" s="66" t="s">
        <v>123</v>
      </c>
    </row>
    <row r="823" spans="1:51" ht="11.25" hidden="1" customHeight="1" outlineLevel="5" x14ac:dyDescent="0.2">
      <c r="A823" s="201"/>
      <c r="B823" s="201"/>
      <c r="C823" s="201"/>
      <c r="D823" s="201"/>
      <c r="E823" s="201"/>
      <c r="F823" s="256"/>
      <c r="G823" s="193" t="s">
        <v>253</v>
      </c>
      <c r="H823" s="196" t="s">
        <v>138</v>
      </c>
      <c r="I823" s="193" t="str">
        <f>F822&amp;"."&amp;Table2[[#This Row],[Deliverable Type]]&amp;"."&amp;Table2[[#This Row],[Deliverable ID]]</f>
        <v>4.8.7.0.308.RP.001</v>
      </c>
      <c r="J823" s="194" t="str">
        <f>J822</f>
        <v>E-ACO</v>
      </c>
      <c r="K823" s="206" t="s">
        <v>1741</v>
      </c>
      <c r="L823" s="213" t="s">
        <v>1742</v>
      </c>
      <c r="M823" s="203"/>
      <c r="N823" s="204"/>
      <c r="O823" s="204"/>
      <c r="P823" s="204"/>
      <c r="Q823" s="204"/>
      <c r="R823" s="204"/>
      <c r="S823" s="204"/>
      <c r="T823" s="204"/>
      <c r="U823" s="204"/>
      <c r="V823" s="204"/>
      <c r="W823" s="204"/>
      <c r="X823" s="204"/>
      <c r="Y823" s="204"/>
      <c r="Z823" s="204"/>
      <c r="AA823" s="204"/>
      <c r="AB823" s="204"/>
      <c r="AC823" s="203"/>
      <c r="AD823" s="204"/>
      <c r="AE823" s="204"/>
      <c r="AF823" s="204"/>
      <c r="AG823" s="204"/>
      <c r="AH823" s="204"/>
      <c r="AI823" s="204"/>
      <c r="AJ823" s="204"/>
      <c r="AK823" s="204"/>
      <c r="AL823" s="204"/>
      <c r="AM823" s="204"/>
      <c r="AN823" s="204"/>
      <c r="AO823" s="204"/>
      <c r="AP823" s="204"/>
      <c r="AQ823" s="203"/>
      <c r="AR823" s="203"/>
      <c r="AS823" s="204"/>
      <c r="AT823" s="204"/>
      <c r="AU823" s="207" t="s">
        <v>429</v>
      </c>
      <c r="AV823" s="208" t="s">
        <v>152</v>
      </c>
      <c r="AW823" s="32" t="s">
        <v>1235</v>
      </c>
      <c r="AX823" s="32" t="s">
        <v>1236</v>
      </c>
    </row>
    <row r="824" spans="1:51" hidden="1" outlineLevel="1" x14ac:dyDescent="0.2">
      <c r="A824" s="24">
        <v>4</v>
      </c>
      <c r="B824" s="24">
        <v>9</v>
      </c>
      <c r="C824" s="24">
        <v>0</v>
      </c>
      <c r="D824" s="24">
        <v>0</v>
      </c>
      <c r="E824" s="235" t="s">
        <v>138</v>
      </c>
      <c r="F824" s="25" t="str">
        <f t="shared" si="44"/>
        <v>4.9.0.0.001</v>
      </c>
      <c r="G824" s="103"/>
      <c r="H824" s="103"/>
      <c r="I824" s="103"/>
      <c r="J824" s="156"/>
      <c r="K824" s="173" t="s">
        <v>337</v>
      </c>
      <c r="L824" s="74" t="s">
        <v>338</v>
      </c>
      <c r="M824" s="103"/>
      <c r="N824" s="25"/>
      <c r="O824" s="25"/>
      <c r="P824" s="25"/>
      <c r="Q824" s="25"/>
      <c r="R824" s="25"/>
      <c r="S824" s="25"/>
      <c r="T824" s="25"/>
      <c r="U824" s="25"/>
      <c r="V824" s="25"/>
      <c r="W824" s="25"/>
      <c r="X824" s="25"/>
      <c r="Y824" s="25"/>
      <c r="Z824" s="25"/>
      <c r="AA824" s="25"/>
      <c r="AB824" s="25"/>
      <c r="AC824" s="25"/>
      <c r="AD824" s="25"/>
      <c r="AE824" s="25"/>
      <c r="AF824" s="25"/>
      <c r="AG824" s="25"/>
      <c r="AH824" s="25"/>
      <c r="AI824" s="25"/>
      <c r="AJ824" s="25"/>
      <c r="AK824" s="25"/>
      <c r="AL824" s="25"/>
      <c r="AM824" s="25"/>
      <c r="AN824" s="25"/>
      <c r="AO824" s="25"/>
      <c r="AP824" s="25"/>
      <c r="AQ824" s="25"/>
      <c r="AR824" s="25"/>
      <c r="AS824" s="25"/>
      <c r="AT824" s="25"/>
      <c r="AU824" s="25"/>
      <c r="AV824" s="103"/>
      <c r="AW824" s="74"/>
      <c r="AX824" s="74"/>
    </row>
    <row r="825" spans="1:51" ht="20.399999999999999" hidden="1" outlineLevel="4" x14ac:dyDescent="0.2">
      <c r="A825" s="66">
        <v>4</v>
      </c>
      <c r="B825" s="66">
        <v>9</v>
      </c>
      <c r="C825" s="66">
        <v>0</v>
      </c>
      <c r="D825" s="66">
        <v>0</v>
      </c>
      <c r="E825" s="56" t="s">
        <v>714</v>
      </c>
      <c r="F825" s="255" t="str">
        <f t="shared" si="44"/>
        <v>4.9.0.0.301</v>
      </c>
      <c r="G825" s="94"/>
      <c r="H825" s="94"/>
      <c r="I825" s="94"/>
      <c r="J825" s="92" t="str">
        <f>IFERROR(LOOKUP("X",M825:AT825,M$1:AT$1),"--")</f>
        <v>K-PMA</v>
      </c>
      <c r="K825" s="97" t="s">
        <v>1743</v>
      </c>
      <c r="L825" s="128" t="s">
        <v>1744</v>
      </c>
      <c r="M825" s="70"/>
      <c r="AC825" s="70"/>
      <c r="AQ825" s="70" t="s">
        <v>123</v>
      </c>
      <c r="AR825" s="70"/>
      <c r="AU825" s="64" t="s">
        <v>1745</v>
      </c>
      <c r="AV825" s="71" t="s">
        <v>1746</v>
      </c>
      <c r="AW825" s="32" t="s">
        <v>1235</v>
      </c>
      <c r="AX825" s="32" t="s">
        <v>1236</v>
      </c>
    </row>
    <row r="826" spans="1:51" ht="20.399999999999999" hidden="1" outlineLevel="4" x14ac:dyDescent="0.2">
      <c r="A826" s="66">
        <v>4</v>
      </c>
      <c r="B826" s="66">
        <v>9</v>
      </c>
      <c r="C826" s="66">
        <v>0</v>
      </c>
      <c r="D826" s="66">
        <v>0</v>
      </c>
      <c r="E826" s="56" t="s">
        <v>800</v>
      </c>
      <c r="F826" s="255" t="str">
        <f t="shared" si="44"/>
        <v>4.9.0.0.401</v>
      </c>
      <c r="G826" s="94"/>
      <c r="H826" s="94"/>
      <c r="I826" s="94"/>
      <c r="J826" s="92" t="str">
        <f>IFERROR(LOOKUP("X",M826:AT826,M$1:AT$1),"--")</f>
        <v>K-PMA</v>
      </c>
      <c r="K826" s="94" t="s">
        <v>1747</v>
      </c>
      <c r="L826" s="134" t="s">
        <v>1748</v>
      </c>
      <c r="M826" s="70"/>
      <c r="AC826" s="70"/>
      <c r="AQ826" s="70" t="s">
        <v>123</v>
      </c>
      <c r="AR826" s="70"/>
      <c r="AU826" s="89" t="s">
        <v>1749</v>
      </c>
      <c r="AV826" s="71" t="s">
        <v>1750</v>
      </c>
      <c r="AW826" s="33" t="s">
        <v>1239</v>
      </c>
      <c r="AX826" s="33" t="s">
        <v>1240</v>
      </c>
    </row>
    <row r="827" spans="1:51" hidden="1" outlineLevel="4" x14ac:dyDescent="0.2">
      <c r="A827" s="66">
        <v>4</v>
      </c>
      <c r="B827" s="66">
        <v>9</v>
      </c>
      <c r="C827" s="66">
        <v>0</v>
      </c>
      <c r="D827" s="66">
        <v>0</v>
      </c>
      <c r="E827" s="56" t="s">
        <v>1271</v>
      </c>
      <c r="F827" s="255" t="str">
        <f t="shared" si="44"/>
        <v>4.9.0.0.501</v>
      </c>
      <c r="G827" s="94"/>
      <c r="H827" s="94"/>
      <c r="I827" s="94"/>
      <c r="J827" s="92" t="str">
        <f>IFERROR(LOOKUP("X",M827:AT827,M$1:AT$1),"--")</f>
        <v>K-PMA</v>
      </c>
      <c r="K827" s="94" t="s">
        <v>1751</v>
      </c>
      <c r="L827" s="132" t="s">
        <v>1752</v>
      </c>
      <c r="M827" s="70"/>
      <c r="AC827" s="70"/>
      <c r="AQ827" s="70" t="s">
        <v>123</v>
      </c>
      <c r="AR827" s="70"/>
      <c r="AU827" s="89" t="s">
        <v>1753</v>
      </c>
      <c r="AV827" s="71" t="s">
        <v>1754</v>
      </c>
      <c r="AW827" s="34" t="s">
        <v>1243</v>
      </c>
      <c r="AX827" s="34" t="s">
        <v>1244</v>
      </c>
    </row>
    <row r="828" spans="1:51" customFormat="1" ht="18" customHeight="1" collapsed="1" x14ac:dyDescent="0.3">
      <c r="A828" s="37">
        <v>5</v>
      </c>
      <c r="B828" s="37">
        <v>0</v>
      </c>
      <c r="C828" s="37">
        <v>0</v>
      </c>
      <c r="D828" s="37">
        <v>0</v>
      </c>
      <c r="E828" s="250" t="s">
        <v>116</v>
      </c>
      <c r="F828" s="87" t="str">
        <f t="shared" si="44"/>
        <v>5.0.0.0.000</v>
      </c>
      <c r="G828" s="191"/>
      <c r="H828" s="191"/>
      <c r="I828" s="191"/>
      <c r="J828" s="116"/>
      <c r="K828" s="177" t="s">
        <v>1755</v>
      </c>
      <c r="L828" s="141" t="s">
        <v>1756</v>
      </c>
      <c r="M828" s="116"/>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c r="AK828" s="37"/>
      <c r="AL828" s="37"/>
      <c r="AM828" s="37"/>
      <c r="AN828" s="37"/>
      <c r="AO828" s="37"/>
      <c r="AP828" s="37"/>
      <c r="AQ828" s="37"/>
      <c r="AR828" s="37"/>
      <c r="AS828" s="37"/>
      <c r="AT828" s="37"/>
      <c r="AU828" s="37"/>
      <c r="AV828" s="116"/>
      <c r="AW828" s="37" t="s">
        <v>1757</v>
      </c>
      <c r="AX828" s="37" t="s">
        <v>1758</v>
      </c>
      <c r="AY828" s="220"/>
    </row>
    <row r="829" spans="1:51" s="10" customFormat="1" ht="13.8" hidden="1" outlineLevel="1" x14ac:dyDescent="0.3">
      <c r="A829" s="42">
        <v>5</v>
      </c>
      <c r="B829" s="42">
        <v>0</v>
      </c>
      <c r="C829" s="42">
        <v>0</v>
      </c>
      <c r="D829" s="42">
        <v>0</v>
      </c>
      <c r="E829" s="251">
        <v>100</v>
      </c>
      <c r="F829" s="38" t="str">
        <f t="shared" si="44"/>
        <v>5.0.0.0.100</v>
      </c>
      <c r="G829" s="178"/>
      <c r="H829" s="178"/>
      <c r="I829" s="178"/>
      <c r="J829" s="166"/>
      <c r="K829" s="178" t="s">
        <v>1759</v>
      </c>
      <c r="L829" s="42" t="s">
        <v>1760</v>
      </c>
      <c r="M829" s="117"/>
      <c r="N829" s="42"/>
      <c r="O829" s="42"/>
      <c r="P829" s="42"/>
      <c r="Q829" s="42"/>
      <c r="R829" s="42"/>
      <c r="S829" s="42"/>
      <c r="T829" s="42"/>
      <c r="U829" s="42"/>
      <c r="V829" s="42"/>
      <c r="W829" s="42"/>
      <c r="X829" s="42"/>
      <c r="Y829" s="42"/>
      <c r="Z829" s="42"/>
      <c r="AA829" s="42"/>
      <c r="AB829" s="42"/>
      <c r="AC829" s="42"/>
      <c r="AD829" s="42"/>
      <c r="AE829" s="42"/>
      <c r="AF829" s="42"/>
      <c r="AG829" s="42"/>
      <c r="AH829" s="42"/>
      <c r="AI829" s="42"/>
      <c r="AJ829" s="42"/>
      <c r="AK829" s="42"/>
      <c r="AL829" s="42"/>
      <c r="AM829" s="42"/>
      <c r="AN829" s="42"/>
      <c r="AO829" s="42"/>
      <c r="AP829" s="42"/>
      <c r="AQ829" s="42"/>
      <c r="AR829" s="42"/>
      <c r="AS829" s="42"/>
      <c r="AT829" s="42"/>
      <c r="AU829" s="42"/>
      <c r="AV829" s="117"/>
      <c r="AW829" s="42" t="s">
        <v>1761</v>
      </c>
      <c r="AX829" s="42" t="s">
        <v>1762</v>
      </c>
      <c r="AY829" s="221"/>
    </row>
    <row r="830" spans="1:51" s="10" customFormat="1" ht="13.8" hidden="1" outlineLevel="1" x14ac:dyDescent="0.3">
      <c r="A830" s="43">
        <v>5</v>
      </c>
      <c r="B830" s="43">
        <v>0</v>
      </c>
      <c r="C830" s="43">
        <v>0</v>
      </c>
      <c r="D830" s="43">
        <v>0</v>
      </c>
      <c r="E830" s="252">
        <v>200</v>
      </c>
      <c r="F830" s="39" t="str">
        <f t="shared" si="44"/>
        <v>5.0.0.0.200</v>
      </c>
      <c r="G830" s="179"/>
      <c r="H830" s="179"/>
      <c r="I830" s="179"/>
      <c r="J830" s="116"/>
      <c r="K830" s="179" t="s">
        <v>1763</v>
      </c>
      <c r="L830" s="43" t="s">
        <v>1764</v>
      </c>
      <c r="M830" s="118"/>
      <c r="N830" s="43"/>
      <c r="O830" s="43"/>
      <c r="P830" s="43"/>
      <c r="Q830" s="43"/>
      <c r="R830" s="43"/>
      <c r="S830" s="43"/>
      <c r="T830" s="43"/>
      <c r="U830" s="43"/>
      <c r="V830" s="43"/>
      <c r="W830" s="43"/>
      <c r="X830" s="43"/>
      <c r="Y830" s="43"/>
      <c r="Z830" s="43"/>
      <c r="AA830" s="43"/>
      <c r="AB830" s="43"/>
      <c r="AC830" s="43"/>
      <c r="AD830" s="43"/>
      <c r="AE830" s="43"/>
      <c r="AF830" s="43"/>
      <c r="AG830" s="43"/>
      <c r="AH830" s="43"/>
      <c r="AI830" s="43"/>
      <c r="AJ830" s="43"/>
      <c r="AK830" s="43"/>
      <c r="AL830" s="43"/>
      <c r="AM830" s="43"/>
      <c r="AN830" s="43"/>
      <c r="AO830" s="43"/>
      <c r="AP830" s="43"/>
      <c r="AQ830" s="43"/>
      <c r="AR830" s="43"/>
      <c r="AS830" s="43"/>
      <c r="AT830" s="43"/>
      <c r="AU830" s="43"/>
      <c r="AV830" s="118"/>
      <c r="AW830" s="43" t="s">
        <v>1765</v>
      </c>
      <c r="AX830" s="43" t="s">
        <v>1766</v>
      </c>
      <c r="AY830" s="221"/>
    </row>
    <row r="831" spans="1:51" s="10" customFormat="1" ht="13.8" hidden="1" outlineLevel="1" x14ac:dyDescent="0.3">
      <c r="A831" s="41">
        <v>5</v>
      </c>
      <c r="B831" s="41">
        <v>0</v>
      </c>
      <c r="C831" s="41">
        <v>0</v>
      </c>
      <c r="D831" s="41">
        <v>0</v>
      </c>
      <c r="E831" s="253">
        <v>300</v>
      </c>
      <c r="F831" s="40" t="str">
        <f t="shared" si="44"/>
        <v>5.0.0.0.300</v>
      </c>
      <c r="G831" s="119"/>
      <c r="H831" s="119"/>
      <c r="I831" s="119"/>
      <c r="J831" s="167"/>
      <c r="K831" s="119" t="s">
        <v>1767</v>
      </c>
      <c r="L831" s="41" t="s">
        <v>1768</v>
      </c>
      <c r="M831" s="119"/>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c r="AK831" s="40"/>
      <c r="AL831" s="40"/>
      <c r="AM831" s="40"/>
      <c r="AN831" s="40"/>
      <c r="AO831" s="40"/>
      <c r="AP831" s="40"/>
      <c r="AQ831" s="40"/>
      <c r="AR831" s="40"/>
      <c r="AS831" s="40"/>
      <c r="AT831" s="40"/>
      <c r="AU831" s="40"/>
      <c r="AV831" s="119"/>
      <c r="AW831" s="41" t="s">
        <v>1769</v>
      </c>
      <c r="AX831" s="41" t="s">
        <v>1770</v>
      </c>
      <c r="AY831" s="221"/>
    </row>
    <row r="832" spans="1:51" hidden="1" outlineLevel="1" x14ac:dyDescent="0.2">
      <c r="A832" s="24">
        <v>5</v>
      </c>
      <c r="B832" s="24">
        <v>0</v>
      </c>
      <c r="C832" s="24">
        <v>0</v>
      </c>
      <c r="D832" s="24">
        <v>0</v>
      </c>
      <c r="E832" s="235" t="s">
        <v>138</v>
      </c>
      <c r="F832" s="25" t="str">
        <f t="shared" si="44"/>
        <v>5.0.0.0.001</v>
      </c>
      <c r="G832" s="103"/>
      <c r="H832" s="103"/>
      <c r="I832" s="103"/>
      <c r="J832" s="156"/>
      <c r="K832" s="173" t="s">
        <v>139</v>
      </c>
      <c r="L832" s="74" t="s">
        <v>140</v>
      </c>
      <c r="M832" s="103"/>
      <c r="N832" s="25"/>
      <c r="O832" s="25"/>
      <c r="P832" s="25"/>
      <c r="Q832" s="25"/>
      <c r="R832" s="25"/>
      <c r="S832" s="25"/>
      <c r="T832" s="25"/>
      <c r="U832" s="25"/>
      <c r="V832" s="25"/>
      <c r="W832" s="25"/>
      <c r="X832" s="25"/>
      <c r="Y832" s="25"/>
      <c r="Z832" s="25"/>
      <c r="AA832" s="25"/>
      <c r="AB832" s="25"/>
      <c r="AC832" s="25"/>
      <c r="AD832" s="25"/>
      <c r="AE832" s="25"/>
      <c r="AF832" s="25"/>
      <c r="AG832" s="25"/>
      <c r="AH832" s="25"/>
      <c r="AI832" s="25"/>
      <c r="AJ832" s="25"/>
      <c r="AK832" s="25"/>
      <c r="AL832" s="25"/>
      <c r="AM832" s="25"/>
      <c r="AN832" s="25"/>
      <c r="AO832" s="25"/>
      <c r="AP832" s="25"/>
      <c r="AQ832" s="25"/>
      <c r="AR832" s="25"/>
      <c r="AS832" s="25"/>
      <c r="AT832" s="25"/>
      <c r="AU832" s="25"/>
      <c r="AV832" s="103"/>
      <c r="AW832" s="74" t="s">
        <v>1757</v>
      </c>
      <c r="AX832" s="74" t="s">
        <v>1758</v>
      </c>
    </row>
    <row r="833" spans="1:51" hidden="1" outlineLevel="2" x14ac:dyDescent="0.2">
      <c r="A833" s="26">
        <v>5</v>
      </c>
      <c r="B833" s="26">
        <v>0</v>
      </c>
      <c r="C833" s="26">
        <v>1</v>
      </c>
      <c r="D833" s="26">
        <v>0</v>
      </c>
      <c r="E833" s="236" t="s">
        <v>138</v>
      </c>
      <c r="F833" s="27" t="str">
        <f t="shared" si="44"/>
        <v>5.0.1.0.001</v>
      </c>
      <c r="G833" s="104"/>
      <c r="H833" s="104"/>
      <c r="I833" s="104"/>
      <c r="J833" s="157"/>
      <c r="K833" s="104" t="s">
        <v>141</v>
      </c>
      <c r="L833" s="72" t="s">
        <v>141</v>
      </c>
      <c r="M833" s="104"/>
      <c r="N833" s="27"/>
      <c r="O833" s="27"/>
      <c r="P833" s="27"/>
      <c r="Q833" s="27"/>
      <c r="R833" s="27"/>
      <c r="S833" s="27"/>
      <c r="T833" s="27"/>
      <c r="U833" s="27"/>
      <c r="V833" s="27"/>
      <c r="W833" s="27"/>
      <c r="X833" s="27"/>
      <c r="Y833" s="27"/>
      <c r="Z833" s="27"/>
      <c r="AA833" s="27"/>
      <c r="AB833" s="27"/>
      <c r="AC833" s="27"/>
      <c r="AD833" s="27"/>
      <c r="AE833" s="27"/>
      <c r="AF833" s="27"/>
      <c r="AG833" s="27"/>
      <c r="AH833" s="27"/>
      <c r="AI833" s="27"/>
      <c r="AJ833" s="27"/>
      <c r="AK833" s="27"/>
      <c r="AL833" s="27"/>
      <c r="AM833" s="27"/>
      <c r="AN833" s="27"/>
      <c r="AO833" s="27"/>
      <c r="AP833" s="27"/>
      <c r="AQ833" s="27"/>
      <c r="AR833" s="27"/>
      <c r="AS833" s="27"/>
      <c r="AT833" s="27"/>
      <c r="AU833" s="27"/>
      <c r="AV833" s="104"/>
      <c r="AW833" s="72"/>
      <c r="AX833" s="72"/>
    </row>
    <row r="834" spans="1:51" hidden="1" outlineLevel="3" x14ac:dyDescent="0.2">
      <c r="A834" s="73">
        <v>5</v>
      </c>
      <c r="B834" s="73">
        <v>0</v>
      </c>
      <c r="C834" s="73">
        <v>1</v>
      </c>
      <c r="D834" s="73">
        <v>1</v>
      </c>
      <c r="E834" s="237" t="s">
        <v>138</v>
      </c>
      <c r="F834" s="28" t="str">
        <f t="shared" si="44"/>
        <v>5.0.1.1.001</v>
      </c>
      <c r="G834" s="105"/>
      <c r="H834" s="105"/>
      <c r="I834" s="105"/>
      <c r="J834" s="158"/>
      <c r="K834" s="158" t="s">
        <v>142</v>
      </c>
      <c r="L834" s="73" t="s">
        <v>143</v>
      </c>
      <c r="M834" s="105"/>
      <c r="N834" s="28"/>
      <c r="O834" s="28"/>
      <c r="P834" s="28"/>
      <c r="Q834" s="28"/>
      <c r="R834" s="28"/>
      <c r="S834" s="28"/>
      <c r="T834" s="28"/>
      <c r="U834" s="28"/>
      <c r="V834" s="28"/>
      <c r="W834" s="28"/>
      <c r="X834" s="28"/>
      <c r="Y834" s="28"/>
      <c r="Z834" s="28"/>
      <c r="AA834" s="28"/>
      <c r="AB834" s="28"/>
      <c r="AC834" s="28"/>
      <c r="AD834" s="28"/>
      <c r="AE834" s="28"/>
      <c r="AF834" s="28"/>
      <c r="AG834" s="28"/>
      <c r="AH834" s="28"/>
      <c r="AI834" s="28"/>
      <c r="AJ834" s="28"/>
      <c r="AK834" s="28"/>
      <c r="AL834" s="28"/>
      <c r="AM834" s="28"/>
      <c r="AN834" s="28"/>
      <c r="AO834" s="28"/>
      <c r="AP834" s="28"/>
      <c r="AQ834" s="28"/>
      <c r="AR834" s="28"/>
      <c r="AS834" s="28"/>
      <c r="AT834" s="28"/>
      <c r="AU834" s="28"/>
      <c r="AV834" s="105"/>
      <c r="AW834" s="286"/>
      <c r="AX834" s="286"/>
    </row>
    <row r="835" spans="1:51" hidden="1" outlineLevel="4" x14ac:dyDescent="0.2">
      <c r="A835" s="66">
        <v>5</v>
      </c>
      <c r="B835" s="66">
        <v>0</v>
      </c>
      <c r="C835" s="66">
        <v>1</v>
      </c>
      <c r="D835" s="66">
        <v>1</v>
      </c>
      <c r="E835" s="56" t="s">
        <v>138</v>
      </c>
      <c r="F835" s="255" t="str">
        <f t="shared" si="44"/>
        <v>5.0.1.1.001</v>
      </c>
      <c r="G835" s="94"/>
      <c r="H835" s="94"/>
      <c r="I835" s="94"/>
      <c r="J835" s="92" t="str">
        <f>IFERROR(LOOKUP("X",M835:AT835,M$1:AT$1),"--")</f>
        <v>W-PMA</v>
      </c>
      <c r="K835" s="90" t="s">
        <v>1771</v>
      </c>
      <c r="L835" s="128" t="s">
        <v>1772</v>
      </c>
      <c r="M835" s="70"/>
      <c r="W835" s="70"/>
      <c r="AC835" s="70"/>
      <c r="AE835" s="1" t="s">
        <v>123</v>
      </c>
      <c r="AQ835" s="70"/>
      <c r="AR835" s="70"/>
      <c r="AU835" s="89" t="s">
        <v>1245</v>
      </c>
      <c r="AV835" s="71" t="s">
        <v>1246</v>
      </c>
      <c r="AW835" s="43" t="s">
        <v>1757</v>
      </c>
      <c r="AX835" s="43" t="s">
        <v>1758</v>
      </c>
      <c r="AY835" s="1" t="s">
        <v>123</v>
      </c>
    </row>
    <row r="836" spans="1:51" ht="11.25" hidden="1" customHeight="1" outlineLevel="5" x14ac:dyDescent="0.2">
      <c r="A836" s="201"/>
      <c r="B836" s="201"/>
      <c r="C836" s="201"/>
      <c r="D836" s="201"/>
      <c r="E836" s="201"/>
      <c r="F836" s="256"/>
      <c r="G836" s="193" t="s">
        <v>148</v>
      </c>
      <c r="H836" s="196" t="s">
        <v>138</v>
      </c>
      <c r="I836" s="193" t="str">
        <f>F835&amp;"."&amp;Table2[[#This Row],[Deliverable Type]]&amp;"."&amp;Table2[[#This Row],[Deliverable ID]]</f>
        <v>5.0.1.1.001.PL.001</v>
      </c>
      <c r="J836" s="194" t="str">
        <f>J835</f>
        <v>W-PMA</v>
      </c>
      <c r="K836" s="206" t="s">
        <v>1773</v>
      </c>
      <c r="L836" s="213" t="s">
        <v>1774</v>
      </c>
      <c r="M836" s="203"/>
      <c r="N836" s="204"/>
      <c r="O836" s="204"/>
      <c r="P836" s="204"/>
      <c r="Q836" s="204"/>
      <c r="R836" s="204"/>
      <c r="S836" s="204"/>
      <c r="T836" s="204"/>
      <c r="U836" s="204"/>
      <c r="V836" s="204"/>
      <c r="W836" s="204"/>
      <c r="X836" s="204"/>
      <c r="Y836" s="204"/>
      <c r="Z836" s="204"/>
      <c r="AA836" s="204"/>
      <c r="AB836" s="204"/>
      <c r="AC836" s="203"/>
      <c r="AD836" s="204"/>
      <c r="AE836" s="204"/>
      <c r="AF836" s="204"/>
      <c r="AG836" s="204"/>
      <c r="AH836" s="204"/>
      <c r="AI836" s="204"/>
      <c r="AJ836" s="204"/>
      <c r="AK836" s="204"/>
      <c r="AL836" s="204"/>
      <c r="AM836" s="204"/>
      <c r="AN836" s="204"/>
      <c r="AO836" s="204"/>
      <c r="AP836" s="204"/>
      <c r="AQ836" s="203"/>
      <c r="AR836" s="203"/>
      <c r="AS836" s="204"/>
      <c r="AT836" s="204"/>
      <c r="AU836" s="207" t="s">
        <v>429</v>
      </c>
      <c r="AV836" s="208" t="s">
        <v>152</v>
      </c>
      <c r="AW836" s="43" t="s">
        <v>1757</v>
      </c>
      <c r="AX836" s="43" t="s">
        <v>1758</v>
      </c>
    </row>
    <row r="837" spans="1:51" hidden="1" outlineLevel="4" x14ac:dyDescent="0.2">
      <c r="A837" s="66">
        <v>5</v>
      </c>
      <c r="B837" s="66">
        <v>0</v>
      </c>
      <c r="C837" s="66">
        <v>1</v>
      </c>
      <c r="D837" s="66">
        <v>1</v>
      </c>
      <c r="E837" s="56" t="s">
        <v>229</v>
      </c>
      <c r="F837" s="255" t="str">
        <f t="shared" si="44"/>
        <v>5.0.1.1.002</v>
      </c>
      <c r="G837" s="94"/>
      <c r="H837" s="94"/>
      <c r="I837" s="94"/>
      <c r="J837" s="92" t="str">
        <f>IFERROR(LOOKUP("X",M837:AT837,M$1:AT$1),"--")</f>
        <v>K-PMA</v>
      </c>
      <c r="K837" s="90" t="s">
        <v>1775</v>
      </c>
      <c r="L837" s="132" t="s">
        <v>1776</v>
      </c>
      <c r="M837" s="70"/>
      <c r="W837" s="70"/>
      <c r="AC837" s="70"/>
      <c r="AQ837" s="70" t="s">
        <v>123</v>
      </c>
      <c r="AR837" s="70"/>
      <c r="AU837" s="89"/>
      <c r="AV837" s="71"/>
      <c r="AW837" s="43" t="s">
        <v>1757</v>
      </c>
      <c r="AX837" s="43" t="s">
        <v>1758</v>
      </c>
    </row>
    <row r="838" spans="1:51" hidden="1" outlineLevel="3" x14ac:dyDescent="0.2">
      <c r="A838" s="73">
        <v>5</v>
      </c>
      <c r="B838" s="73">
        <v>0</v>
      </c>
      <c r="C838" s="73">
        <v>1</v>
      </c>
      <c r="D838" s="73">
        <v>2</v>
      </c>
      <c r="E838" s="237" t="s">
        <v>138</v>
      </c>
      <c r="F838" s="28" t="str">
        <f t="shared" si="44"/>
        <v>5.0.1.2.001</v>
      </c>
      <c r="G838" s="105"/>
      <c r="H838" s="105"/>
      <c r="I838" s="105"/>
      <c r="J838" s="158"/>
      <c r="K838" s="158" t="s">
        <v>153</v>
      </c>
      <c r="L838" s="73" t="s">
        <v>154</v>
      </c>
      <c r="M838" s="105"/>
      <c r="N838" s="28"/>
      <c r="O838" s="28"/>
      <c r="P838" s="28"/>
      <c r="Q838" s="28"/>
      <c r="R838" s="28"/>
      <c r="S838" s="28"/>
      <c r="T838" s="28"/>
      <c r="U838" s="28"/>
      <c r="V838" s="28"/>
      <c r="W838" s="28"/>
      <c r="X838" s="28"/>
      <c r="Y838" s="28"/>
      <c r="Z838" s="28"/>
      <c r="AA838" s="28"/>
      <c r="AB838" s="28"/>
      <c r="AC838" s="28"/>
      <c r="AD838" s="28"/>
      <c r="AE838" s="28"/>
      <c r="AF838" s="28"/>
      <c r="AG838" s="28"/>
      <c r="AH838" s="28"/>
      <c r="AI838" s="28"/>
      <c r="AJ838" s="28"/>
      <c r="AK838" s="28"/>
      <c r="AL838" s="28"/>
      <c r="AM838" s="28"/>
      <c r="AN838" s="28"/>
      <c r="AO838" s="28"/>
      <c r="AP838" s="28"/>
      <c r="AQ838" s="28"/>
      <c r="AR838" s="28"/>
      <c r="AS838" s="28"/>
      <c r="AT838" s="28"/>
      <c r="AU838" s="28"/>
      <c r="AV838" s="105"/>
      <c r="AW838" s="286"/>
      <c r="AX838" s="286"/>
    </row>
    <row r="839" spans="1:51" ht="20.399999999999999" hidden="1" outlineLevel="4" x14ac:dyDescent="0.2">
      <c r="A839" s="66">
        <v>5</v>
      </c>
      <c r="B839" s="66">
        <v>0</v>
      </c>
      <c r="C839" s="66">
        <v>1</v>
      </c>
      <c r="D839" s="66">
        <v>2</v>
      </c>
      <c r="E839" s="56" t="s">
        <v>138</v>
      </c>
      <c r="F839" s="255" t="str">
        <f t="shared" si="44"/>
        <v>5.0.1.2.001</v>
      </c>
      <c r="G839" s="94"/>
      <c r="H839" s="94"/>
      <c r="I839" s="94"/>
      <c r="J839" s="92" t="str">
        <f>IFERROR(LOOKUP("X",M839:AT839,M$1:AT$1),"--")</f>
        <v>A-ARG</v>
      </c>
      <c r="K839" s="97" t="s">
        <v>1777</v>
      </c>
      <c r="L839" s="128" t="s">
        <v>1778</v>
      </c>
      <c r="M839" s="70" t="s">
        <v>123</v>
      </c>
      <c r="AC839" s="70"/>
      <c r="AQ839" s="70"/>
      <c r="AR839" s="70"/>
      <c r="AU839" s="89"/>
      <c r="AV839" s="71"/>
      <c r="AW839" s="43" t="s">
        <v>1757</v>
      </c>
      <c r="AX839" s="43" t="s">
        <v>1758</v>
      </c>
      <c r="AY839" s="66"/>
    </row>
    <row r="840" spans="1:51" hidden="1" outlineLevel="4" x14ac:dyDescent="0.2">
      <c r="A840" s="66">
        <v>5</v>
      </c>
      <c r="B840" s="66">
        <v>0</v>
      </c>
      <c r="C840" s="66">
        <v>1</v>
      </c>
      <c r="D840" s="66">
        <v>2</v>
      </c>
      <c r="E840" s="56" t="s">
        <v>772</v>
      </c>
      <c r="F840" s="255" t="str">
        <f t="shared" si="44"/>
        <v>5.0.1.2.101</v>
      </c>
      <c r="G840" s="94"/>
      <c r="H840" s="94"/>
      <c r="I840" s="94"/>
      <c r="J840" s="92" t="str">
        <f>IFERROR(LOOKUP("X",M840:AT840,M$1:AT$1),"--")</f>
        <v>K-PMA</v>
      </c>
      <c r="K840" s="94" t="s">
        <v>717</v>
      </c>
      <c r="L840" s="134" t="s">
        <v>718</v>
      </c>
      <c r="M840" s="70"/>
      <c r="AC840" s="70"/>
      <c r="AQ840" s="70" t="s">
        <v>123</v>
      </c>
      <c r="AR840" s="70"/>
      <c r="AU840" s="89" t="s">
        <v>1249</v>
      </c>
      <c r="AV840" s="71" t="s">
        <v>1250</v>
      </c>
      <c r="AW840" s="42" t="s">
        <v>1761</v>
      </c>
      <c r="AX840" s="42" t="s">
        <v>1762</v>
      </c>
      <c r="AY840" s="66" t="s">
        <v>123</v>
      </c>
    </row>
    <row r="841" spans="1:51" ht="11.25" hidden="1" customHeight="1" outlineLevel="5" x14ac:dyDescent="0.2">
      <c r="A841" s="201"/>
      <c r="B841" s="201"/>
      <c r="C841" s="201"/>
      <c r="D841" s="201"/>
      <c r="E841" s="201"/>
      <c r="F841" s="256"/>
      <c r="G841" s="193" t="s">
        <v>157</v>
      </c>
      <c r="H841" s="196" t="s">
        <v>138</v>
      </c>
      <c r="I841" s="193" t="str">
        <f>F840&amp;"."&amp;Table2[[#This Row],[Deliverable Type]]&amp;"."&amp;Table2[[#This Row],[Deliverable ID]]</f>
        <v>5.0.1.2.101.SP.001</v>
      </c>
      <c r="J841" s="194" t="str">
        <f>J840</f>
        <v>K-PMA</v>
      </c>
      <c r="K841" s="206" t="s">
        <v>158</v>
      </c>
      <c r="L841" s="213" t="s">
        <v>159</v>
      </c>
      <c r="M841" s="203"/>
      <c r="N841" s="204"/>
      <c r="O841" s="204"/>
      <c r="P841" s="204"/>
      <c r="Q841" s="204"/>
      <c r="R841" s="204"/>
      <c r="S841" s="204"/>
      <c r="T841" s="204"/>
      <c r="U841" s="204"/>
      <c r="V841" s="204"/>
      <c r="W841" s="204"/>
      <c r="X841" s="204"/>
      <c r="Y841" s="204"/>
      <c r="Z841" s="204"/>
      <c r="AA841" s="204"/>
      <c r="AB841" s="204"/>
      <c r="AC841" s="203"/>
      <c r="AD841" s="204"/>
      <c r="AE841" s="204"/>
      <c r="AF841" s="204"/>
      <c r="AG841" s="204"/>
      <c r="AH841" s="204"/>
      <c r="AI841" s="204"/>
      <c r="AJ841" s="204"/>
      <c r="AK841" s="204"/>
      <c r="AL841" s="204"/>
      <c r="AM841" s="204"/>
      <c r="AN841" s="204"/>
      <c r="AO841" s="204"/>
      <c r="AP841" s="204"/>
      <c r="AQ841" s="203"/>
      <c r="AR841" s="203"/>
      <c r="AS841" s="204"/>
      <c r="AT841" s="204"/>
      <c r="AU841" s="207" t="s">
        <v>429</v>
      </c>
      <c r="AV841" s="208" t="s">
        <v>152</v>
      </c>
      <c r="AW841" s="42" t="s">
        <v>1761</v>
      </c>
      <c r="AX841" s="42" t="s">
        <v>1762</v>
      </c>
    </row>
    <row r="842" spans="1:51" hidden="1" outlineLevel="4" x14ac:dyDescent="0.2">
      <c r="A842" s="66">
        <v>5</v>
      </c>
      <c r="B842" s="66">
        <v>0</v>
      </c>
      <c r="C842" s="66">
        <v>1</v>
      </c>
      <c r="D842" s="66">
        <v>2</v>
      </c>
      <c r="E842" s="56" t="s">
        <v>774</v>
      </c>
      <c r="F842" s="255" t="str">
        <f t="shared" si="44"/>
        <v>5.0.1.2.102</v>
      </c>
      <c r="G842" s="94"/>
      <c r="H842" s="94"/>
      <c r="I842" s="94"/>
      <c r="J842" s="92" t="str">
        <f>IFERROR(LOOKUP("X",M842:AT842,M$1:AT$1),"--")</f>
        <v>AL</v>
      </c>
      <c r="K842" s="94" t="s">
        <v>720</v>
      </c>
      <c r="L842" s="132" t="s">
        <v>721</v>
      </c>
      <c r="M842" s="70"/>
      <c r="AC842" s="70"/>
      <c r="AQ842" s="70"/>
      <c r="AR842" s="70"/>
      <c r="AT842" s="1" t="s">
        <v>123</v>
      </c>
      <c r="AU842" s="89"/>
      <c r="AV842" s="71"/>
      <c r="AW842" s="42" t="s">
        <v>1761</v>
      </c>
      <c r="AX842" s="42" t="s">
        <v>1762</v>
      </c>
      <c r="AY842" s="66"/>
    </row>
    <row r="843" spans="1:51" hidden="1" outlineLevel="3" x14ac:dyDescent="0.2">
      <c r="A843" s="73">
        <v>5</v>
      </c>
      <c r="B843" s="73">
        <v>0</v>
      </c>
      <c r="C843" s="73">
        <v>1</v>
      </c>
      <c r="D843" s="73">
        <v>3</v>
      </c>
      <c r="E843" s="237" t="s">
        <v>138</v>
      </c>
      <c r="F843" s="28" t="str">
        <f t="shared" si="44"/>
        <v>5.0.1.3.001</v>
      </c>
      <c r="G843" s="105"/>
      <c r="H843" s="105"/>
      <c r="I843" s="105"/>
      <c r="J843" s="158"/>
      <c r="K843" s="158" t="s">
        <v>169</v>
      </c>
      <c r="L843" s="73" t="s">
        <v>170</v>
      </c>
      <c r="M843" s="105"/>
      <c r="N843" s="28"/>
      <c r="O843" s="28"/>
      <c r="P843" s="28"/>
      <c r="Q843" s="28"/>
      <c r="R843" s="28"/>
      <c r="S843" s="28"/>
      <c r="T843" s="28"/>
      <c r="U843" s="28"/>
      <c r="V843" s="28"/>
      <c r="W843" s="28"/>
      <c r="X843" s="28"/>
      <c r="Y843" s="28"/>
      <c r="Z843" s="28"/>
      <c r="AA843" s="28"/>
      <c r="AB843" s="28"/>
      <c r="AC843" s="28"/>
      <c r="AD843" s="28"/>
      <c r="AE843" s="28"/>
      <c r="AF843" s="28"/>
      <c r="AG843" s="28"/>
      <c r="AH843" s="28"/>
      <c r="AI843" s="28"/>
      <c r="AJ843" s="28"/>
      <c r="AK843" s="28"/>
      <c r="AL843" s="28"/>
      <c r="AM843" s="28"/>
      <c r="AN843" s="28"/>
      <c r="AO843" s="28"/>
      <c r="AP843" s="28"/>
      <c r="AQ843" s="28"/>
      <c r="AR843" s="28"/>
      <c r="AS843" s="28"/>
      <c r="AT843" s="28"/>
      <c r="AU843" s="28"/>
      <c r="AV843" s="105"/>
      <c r="AW843" s="286"/>
      <c r="AX843" s="286"/>
    </row>
    <row r="844" spans="1:51" ht="11.25" hidden="1" customHeight="1" outlineLevel="4" x14ac:dyDescent="0.2">
      <c r="A844" s="66">
        <v>5</v>
      </c>
      <c r="B844" s="66">
        <v>0</v>
      </c>
      <c r="C844" s="66">
        <v>1</v>
      </c>
      <c r="D844" s="66">
        <v>3</v>
      </c>
      <c r="E844" s="56" t="s">
        <v>722</v>
      </c>
      <c r="F844" s="255" t="str">
        <f t="shared" si="44"/>
        <v>5.0.1.3.201</v>
      </c>
      <c r="G844" s="94"/>
      <c r="H844" s="94"/>
      <c r="I844" s="94"/>
      <c r="J844" s="92" t="str">
        <f>IFERROR(LOOKUP("X",M844:AT844,M$1:AT$1),"--")</f>
        <v>W-PMA</v>
      </c>
      <c r="K844" s="94" t="s">
        <v>1779</v>
      </c>
      <c r="L844" s="128" t="s">
        <v>1780</v>
      </c>
      <c r="M844" s="70"/>
      <c r="AC844" s="70"/>
      <c r="AE844" s="70" t="s">
        <v>123</v>
      </c>
      <c r="AQ844" s="70"/>
      <c r="AR844" s="70"/>
      <c r="AU844" s="89"/>
      <c r="AV844" s="71"/>
      <c r="AW844" s="43" t="s">
        <v>1765</v>
      </c>
      <c r="AX844" s="43" t="s">
        <v>1766</v>
      </c>
      <c r="AY844" s="1" t="s">
        <v>123</v>
      </c>
    </row>
    <row r="845" spans="1:51" ht="11.25" hidden="1" customHeight="1" outlineLevel="5" x14ac:dyDescent="0.2">
      <c r="A845" s="201"/>
      <c r="B845" s="201"/>
      <c r="C845" s="201"/>
      <c r="D845" s="201"/>
      <c r="E845" s="201"/>
      <c r="F845" s="256"/>
      <c r="G845" s="193" t="s">
        <v>1781</v>
      </c>
      <c r="H845" s="196" t="s">
        <v>138</v>
      </c>
      <c r="I845" s="193" t="str">
        <f>F844&amp;"."&amp;Table2[[#This Row],[Deliverable Type]]&amp;"."&amp;Table2[[#This Row],[Deliverable ID]]</f>
        <v>5.0.1.3.201.PS.001</v>
      </c>
      <c r="J845" s="194" t="str">
        <f>J844</f>
        <v>W-PMA</v>
      </c>
      <c r="K845" s="206" t="s">
        <v>158</v>
      </c>
      <c r="L845" s="213" t="s">
        <v>1782</v>
      </c>
      <c r="M845" s="203"/>
      <c r="N845" s="204"/>
      <c r="O845" s="204"/>
      <c r="P845" s="204"/>
      <c r="Q845" s="204"/>
      <c r="R845" s="204"/>
      <c r="S845" s="204"/>
      <c r="T845" s="204"/>
      <c r="U845" s="204"/>
      <c r="V845" s="204"/>
      <c r="W845" s="204"/>
      <c r="X845" s="204"/>
      <c r="Y845" s="204"/>
      <c r="Z845" s="204"/>
      <c r="AA845" s="204"/>
      <c r="AB845" s="204"/>
      <c r="AC845" s="203"/>
      <c r="AD845" s="204"/>
      <c r="AE845" s="204"/>
      <c r="AF845" s="204"/>
      <c r="AG845" s="204"/>
      <c r="AH845" s="204"/>
      <c r="AI845" s="204"/>
      <c r="AJ845" s="204"/>
      <c r="AK845" s="204"/>
      <c r="AL845" s="204"/>
      <c r="AM845" s="204"/>
      <c r="AN845" s="204"/>
      <c r="AO845" s="204"/>
      <c r="AP845" s="204"/>
      <c r="AQ845" s="203"/>
      <c r="AR845" s="203"/>
      <c r="AS845" s="204"/>
      <c r="AT845" s="204"/>
      <c r="AU845" s="207" t="s">
        <v>910</v>
      </c>
      <c r="AV845" s="208" t="s">
        <v>1783</v>
      </c>
      <c r="AW845" s="43" t="s">
        <v>1765</v>
      </c>
      <c r="AX845" s="43" t="s">
        <v>1766</v>
      </c>
    </row>
    <row r="846" spans="1:51" ht="11.25" hidden="1" customHeight="1" outlineLevel="4" x14ac:dyDescent="0.2">
      <c r="A846" s="66">
        <v>5</v>
      </c>
      <c r="B846" s="66">
        <v>0</v>
      </c>
      <c r="C846" s="66">
        <v>1</v>
      </c>
      <c r="D846" s="66">
        <v>3</v>
      </c>
      <c r="E846" s="56" t="s">
        <v>729</v>
      </c>
      <c r="F846" s="255" t="str">
        <f t="shared" si="44"/>
        <v>5.0.1.3.202</v>
      </c>
      <c r="G846" s="94"/>
      <c r="H846" s="94"/>
      <c r="I846" s="94"/>
      <c r="J846" s="92" t="str">
        <f>IFERROR(LOOKUP("X",M846:AT846,M$1:AT$1),"--")</f>
        <v>W-PMA</v>
      </c>
      <c r="K846" s="94" t="s">
        <v>1784</v>
      </c>
      <c r="L846" s="134" t="s">
        <v>1784</v>
      </c>
      <c r="M846" s="70"/>
      <c r="AC846" s="70"/>
      <c r="AE846" s="70" t="s">
        <v>123</v>
      </c>
      <c r="AQ846" s="70"/>
      <c r="AR846" s="70"/>
      <c r="AU846" s="89" t="s">
        <v>1785</v>
      </c>
      <c r="AV846" s="71" t="s">
        <v>1786</v>
      </c>
      <c r="AW846" s="43" t="s">
        <v>1765</v>
      </c>
      <c r="AX846" s="43" t="s">
        <v>1766</v>
      </c>
      <c r="AY846" s="1" t="s">
        <v>123</v>
      </c>
    </row>
    <row r="847" spans="1:51" ht="11.25" hidden="1" customHeight="1" outlineLevel="5" x14ac:dyDescent="0.2">
      <c r="A847" s="201"/>
      <c r="B847" s="201"/>
      <c r="C847" s="201"/>
      <c r="D847" s="201"/>
      <c r="E847" s="201"/>
      <c r="F847" s="256"/>
      <c r="G847" s="193" t="s">
        <v>253</v>
      </c>
      <c r="H847" s="196" t="s">
        <v>138</v>
      </c>
      <c r="I847" s="193" t="str">
        <f>F846&amp;"."&amp;Table2[[#This Row],[Deliverable Type]]&amp;"."&amp;Table2[[#This Row],[Deliverable ID]]</f>
        <v>5.0.1.3.202.RP.001</v>
      </c>
      <c r="J847" s="194" t="str">
        <f>J846</f>
        <v>W-PMA</v>
      </c>
      <c r="K847" s="206" t="s">
        <v>1784</v>
      </c>
      <c r="L847" s="213" t="s">
        <v>1784</v>
      </c>
      <c r="M847" s="203"/>
      <c r="N847" s="204"/>
      <c r="O847" s="204"/>
      <c r="P847" s="204"/>
      <c r="Q847" s="204"/>
      <c r="R847" s="204"/>
      <c r="S847" s="204"/>
      <c r="T847" s="204"/>
      <c r="U847" s="204"/>
      <c r="V847" s="204"/>
      <c r="W847" s="204"/>
      <c r="X847" s="204"/>
      <c r="Y847" s="204"/>
      <c r="Z847" s="204"/>
      <c r="AA847" s="204"/>
      <c r="AB847" s="204"/>
      <c r="AC847" s="203"/>
      <c r="AD847" s="204"/>
      <c r="AE847" s="204"/>
      <c r="AF847" s="204"/>
      <c r="AG847" s="204"/>
      <c r="AH847" s="204"/>
      <c r="AI847" s="204"/>
      <c r="AJ847" s="204"/>
      <c r="AK847" s="204"/>
      <c r="AL847" s="204"/>
      <c r="AM847" s="204"/>
      <c r="AN847" s="204"/>
      <c r="AO847" s="204"/>
      <c r="AP847" s="204"/>
      <c r="AQ847" s="203"/>
      <c r="AR847" s="203"/>
      <c r="AS847" s="204"/>
      <c r="AT847" s="204"/>
      <c r="AU847" s="207" t="s">
        <v>910</v>
      </c>
      <c r="AV847" s="208" t="s">
        <v>1783</v>
      </c>
      <c r="AW847" s="43" t="s">
        <v>1765</v>
      </c>
      <c r="AX847" s="43" t="s">
        <v>1766</v>
      </c>
    </row>
    <row r="848" spans="1:51" hidden="1" outlineLevel="4" x14ac:dyDescent="0.2">
      <c r="A848" s="66">
        <v>5</v>
      </c>
      <c r="B848" s="66">
        <v>0</v>
      </c>
      <c r="C848" s="66">
        <v>1</v>
      </c>
      <c r="D848" s="66">
        <v>3</v>
      </c>
      <c r="E848" s="56" t="s">
        <v>734</v>
      </c>
      <c r="F848" s="255" t="str">
        <f t="shared" si="44"/>
        <v>5.0.1.3.203</v>
      </c>
      <c r="G848" s="94"/>
      <c r="H848" s="94"/>
      <c r="I848" s="94"/>
      <c r="J848" s="92" t="str">
        <f>IFERROR(LOOKUP("X",M848:AT848,M$1:AT$1),"--")</f>
        <v>K-PMA</v>
      </c>
      <c r="K848" s="97" t="s">
        <v>1787</v>
      </c>
      <c r="L848" s="134" t="s">
        <v>1788</v>
      </c>
      <c r="M848" s="70"/>
      <c r="AC848" s="70"/>
      <c r="AQ848" s="70" t="s">
        <v>123</v>
      </c>
      <c r="AR848" s="70"/>
      <c r="AU848" s="89"/>
      <c r="AV848" s="71"/>
      <c r="AW848" s="43" t="s">
        <v>1765</v>
      </c>
      <c r="AX848" s="43" t="s">
        <v>1766</v>
      </c>
      <c r="AY848" s="66"/>
    </row>
    <row r="849" spans="1:51" hidden="1" outlineLevel="4" x14ac:dyDescent="0.2">
      <c r="A849" s="66">
        <v>5</v>
      </c>
      <c r="B849" s="66">
        <v>0</v>
      </c>
      <c r="C849" s="66">
        <v>1</v>
      </c>
      <c r="D849" s="66">
        <v>3</v>
      </c>
      <c r="E849" s="56" t="s">
        <v>739</v>
      </c>
      <c r="F849" s="255" t="str">
        <f t="shared" si="44"/>
        <v>5.0.1.3.204</v>
      </c>
      <c r="G849" s="94"/>
      <c r="H849" s="94"/>
      <c r="I849" s="94"/>
      <c r="J849" s="92" t="str">
        <f>IFERROR(LOOKUP("X",M849:AT849,M$1:AT$1),"--")</f>
        <v>A-ARG</v>
      </c>
      <c r="K849" s="97" t="s">
        <v>1787</v>
      </c>
      <c r="L849" s="134" t="s">
        <v>1788</v>
      </c>
      <c r="M849" s="70" t="s">
        <v>123</v>
      </c>
      <c r="AC849" s="70"/>
      <c r="AQ849" s="70"/>
      <c r="AR849" s="70"/>
      <c r="AU849" s="89"/>
      <c r="AV849" s="71"/>
      <c r="AW849" s="43" t="s">
        <v>1765</v>
      </c>
      <c r="AX849" s="43" t="s">
        <v>1766</v>
      </c>
      <c r="AY849" s="66"/>
    </row>
    <row r="850" spans="1:51" ht="20.399999999999999" hidden="1" outlineLevel="4" x14ac:dyDescent="0.2">
      <c r="A850" s="66">
        <v>5</v>
      </c>
      <c r="B850" s="66">
        <v>0</v>
      </c>
      <c r="C850" s="66">
        <v>1</v>
      </c>
      <c r="D850" s="66">
        <v>3</v>
      </c>
      <c r="E850" s="56" t="s">
        <v>744</v>
      </c>
      <c r="F850" s="255" t="str">
        <f t="shared" si="44"/>
        <v>5.0.1.3.205</v>
      </c>
      <c r="G850" s="94"/>
      <c r="H850" s="94"/>
      <c r="I850" s="94"/>
      <c r="J850" s="92" t="str">
        <f>IFERROR(LOOKUP("X",M850:AT850,M$1:AT$1),"--")</f>
        <v>M-AMA</v>
      </c>
      <c r="K850" s="97" t="s">
        <v>1789</v>
      </c>
      <c r="L850" s="134" t="s">
        <v>1790</v>
      </c>
      <c r="M850" s="70"/>
      <c r="AC850" s="70"/>
      <c r="AD850" s="1" t="s">
        <v>123</v>
      </c>
      <c r="AQ850" s="70"/>
      <c r="AR850" s="70"/>
      <c r="AU850" s="89"/>
      <c r="AV850" s="71"/>
      <c r="AW850" s="43" t="s">
        <v>1765</v>
      </c>
      <c r="AX850" s="43" t="s">
        <v>1766</v>
      </c>
      <c r="AY850" s="66"/>
    </row>
    <row r="851" spans="1:51" hidden="1" outlineLevel="4" x14ac:dyDescent="0.2">
      <c r="A851" s="66">
        <v>5</v>
      </c>
      <c r="B851" s="66">
        <v>0</v>
      </c>
      <c r="C851" s="66">
        <v>1</v>
      </c>
      <c r="D851" s="66">
        <v>3</v>
      </c>
      <c r="E851" s="56" t="s">
        <v>138</v>
      </c>
      <c r="F851" s="255" t="str">
        <f t="shared" si="44"/>
        <v>5.0.1.3.001</v>
      </c>
      <c r="G851" s="94"/>
      <c r="H851" s="94"/>
      <c r="I851" s="94"/>
      <c r="J851" s="92" t="str">
        <f>IFERROR(LOOKUP("X",M851:AT851,M$1:AT$1),"--")</f>
        <v>K-PMA</v>
      </c>
      <c r="K851" s="97" t="s">
        <v>1791</v>
      </c>
      <c r="L851" s="134" t="s">
        <v>1792</v>
      </c>
      <c r="M851" s="70"/>
      <c r="AC851" s="70"/>
      <c r="AQ851" s="70" t="s">
        <v>123</v>
      </c>
      <c r="AR851" s="70"/>
      <c r="AU851" s="89"/>
      <c r="AV851" s="71"/>
      <c r="AW851" s="43" t="s">
        <v>1757</v>
      </c>
      <c r="AX851" s="43" t="s">
        <v>1758</v>
      </c>
      <c r="AY851" s="66"/>
    </row>
    <row r="852" spans="1:51" ht="22.5" hidden="1" customHeight="1" outlineLevel="4" x14ac:dyDescent="0.2">
      <c r="A852" s="66">
        <v>5</v>
      </c>
      <c r="B852" s="66">
        <v>0</v>
      </c>
      <c r="C852" s="66">
        <v>1</v>
      </c>
      <c r="D852" s="66">
        <v>3</v>
      </c>
      <c r="E852" s="56" t="s">
        <v>229</v>
      </c>
      <c r="F852" s="255" t="str">
        <f t="shared" si="44"/>
        <v>5.0.1.3.002</v>
      </c>
      <c r="G852" s="94"/>
      <c r="H852" s="94"/>
      <c r="I852" s="94"/>
      <c r="J852" s="92" t="str">
        <f>IFERROR(LOOKUP("X",M852:AT852,M$1:AT$1),"--")</f>
        <v>W-PMA</v>
      </c>
      <c r="K852" s="97" t="s">
        <v>1793</v>
      </c>
      <c r="L852" s="124" t="s">
        <v>1794</v>
      </c>
      <c r="M852" s="70"/>
      <c r="AC852" s="70"/>
      <c r="AE852" s="70" t="s">
        <v>123</v>
      </c>
      <c r="AQ852" s="70"/>
      <c r="AR852" s="70"/>
      <c r="AU852" s="89"/>
      <c r="AV852" s="71"/>
      <c r="AW852" s="43" t="s">
        <v>1757</v>
      </c>
      <c r="AX852" s="43" t="s">
        <v>1758</v>
      </c>
      <c r="AY852" s="66" t="s">
        <v>123</v>
      </c>
    </row>
    <row r="853" spans="1:51" ht="11.25" hidden="1" customHeight="1" outlineLevel="5" x14ac:dyDescent="0.2">
      <c r="A853" s="201"/>
      <c r="B853" s="201"/>
      <c r="C853" s="201"/>
      <c r="D853" s="201"/>
      <c r="E853" s="201"/>
      <c r="F853" s="256"/>
      <c r="G853" s="193" t="s">
        <v>1795</v>
      </c>
      <c r="H853" s="196" t="s">
        <v>138</v>
      </c>
      <c r="I853" s="193" t="str">
        <f>F852&amp;"."&amp;Table2[[#This Row],[Deliverable Type]]&amp;"."&amp;Table2[[#This Row],[Deliverable ID]]</f>
        <v>5.0.1.3.002.FS.001</v>
      </c>
      <c r="J853" s="194" t="str">
        <f>J852</f>
        <v>W-PMA</v>
      </c>
      <c r="K853" s="206" t="s">
        <v>1796</v>
      </c>
      <c r="L853" s="213" t="s">
        <v>1797</v>
      </c>
      <c r="M853" s="203"/>
      <c r="N853" s="204"/>
      <c r="O853" s="204"/>
      <c r="P853" s="204"/>
      <c r="Q853" s="204"/>
      <c r="R853" s="204"/>
      <c r="S853" s="204"/>
      <c r="T853" s="204"/>
      <c r="U853" s="204"/>
      <c r="V853" s="204"/>
      <c r="W853" s="204"/>
      <c r="X853" s="204"/>
      <c r="Y853" s="204"/>
      <c r="Z853" s="204"/>
      <c r="AA853" s="204"/>
      <c r="AB853" s="204"/>
      <c r="AC853" s="203"/>
      <c r="AD853" s="204"/>
      <c r="AE853" s="204"/>
      <c r="AF853" s="204"/>
      <c r="AG853" s="204"/>
      <c r="AH853" s="204"/>
      <c r="AI853" s="204"/>
      <c r="AJ853" s="204"/>
      <c r="AK853" s="204"/>
      <c r="AL853" s="204"/>
      <c r="AM853" s="204"/>
      <c r="AN853" s="204"/>
      <c r="AO853" s="204"/>
      <c r="AP853" s="204"/>
      <c r="AQ853" s="203"/>
      <c r="AR853" s="203"/>
      <c r="AS853" s="204"/>
      <c r="AT853" s="204"/>
      <c r="AU853" s="207" t="s">
        <v>910</v>
      </c>
      <c r="AV853" s="208" t="s">
        <v>1783</v>
      </c>
      <c r="AW853" s="43" t="s">
        <v>1757</v>
      </c>
      <c r="AX853" s="43" t="s">
        <v>1758</v>
      </c>
    </row>
    <row r="854" spans="1:51" ht="22.5" hidden="1" customHeight="1" outlineLevel="4" x14ac:dyDescent="0.2">
      <c r="A854" s="66">
        <v>5</v>
      </c>
      <c r="B854" s="66">
        <v>0</v>
      </c>
      <c r="C854" s="66">
        <v>1</v>
      </c>
      <c r="D854" s="66">
        <v>3</v>
      </c>
      <c r="E854" s="56" t="s">
        <v>231</v>
      </c>
      <c r="F854" s="255" t="str">
        <f t="shared" si="44"/>
        <v>5.0.1.3.003</v>
      </c>
      <c r="G854" s="94"/>
      <c r="H854" s="94"/>
      <c r="I854" s="94"/>
      <c r="J854" s="92" t="str">
        <f>IFERROR(LOOKUP("X",M854:AT854,M$1:AT$1),"--")</f>
        <v>A-ARG</v>
      </c>
      <c r="K854" s="97" t="s">
        <v>1793</v>
      </c>
      <c r="L854" s="124" t="s">
        <v>1794</v>
      </c>
      <c r="M854" s="70" t="s">
        <v>123</v>
      </c>
      <c r="AC854" s="70"/>
      <c r="AE854" s="70"/>
      <c r="AQ854" s="70"/>
      <c r="AR854" s="70"/>
      <c r="AU854" s="89"/>
      <c r="AV854" s="71"/>
      <c r="AW854" s="43" t="s">
        <v>1757</v>
      </c>
      <c r="AX854" s="43" t="s">
        <v>1758</v>
      </c>
      <c r="AY854" s="66"/>
    </row>
    <row r="855" spans="1:51" ht="11.25" hidden="1" customHeight="1" outlineLevel="4" x14ac:dyDescent="0.2">
      <c r="A855" s="66">
        <v>5</v>
      </c>
      <c r="B855" s="66">
        <v>0</v>
      </c>
      <c r="C855" s="66">
        <v>1</v>
      </c>
      <c r="D855" s="66">
        <v>3</v>
      </c>
      <c r="E855" s="56" t="s">
        <v>714</v>
      </c>
      <c r="F855" s="255" t="str">
        <f t="shared" si="44"/>
        <v>5.0.1.3.301</v>
      </c>
      <c r="G855" s="94"/>
      <c r="H855" s="94"/>
      <c r="I855" s="94"/>
      <c r="J855" s="92" t="str">
        <f>IFERROR(LOOKUP("X",M855:AT855,M$1:AT$1),"--")</f>
        <v>W-PMA</v>
      </c>
      <c r="K855" s="94" t="s">
        <v>1798</v>
      </c>
      <c r="L855" s="134" t="s">
        <v>1799</v>
      </c>
      <c r="M855" s="70"/>
      <c r="AC855" s="70"/>
      <c r="AE855" s="70" t="s">
        <v>123</v>
      </c>
      <c r="AQ855" s="70"/>
      <c r="AR855" s="70"/>
      <c r="AU855" s="89" t="s">
        <v>1800</v>
      </c>
      <c r="AV855" s="71" t="s">
        <v>1800</v>
      </c>
      <c r="AW855" s="41" t="s">
        <v>1769</v>
      </c>
      <c r="AX855" s="41" t="s">
        <v>1770</v>
      </c>
      <c r="AY855" s="1" t="s">
        <v>123</v>
      </c>
    </row>
    <row r="856" spans="1:51" ht="11.25" hidden="1" customHeight="1" outlineLevel="5" x14ac:dyDescent="0.2">
      <c r="A856" s="201"/>
      <c r="B856" s="201"/>
      <c r="C856" s="201"/>
      <c r="D856" s="201"/>
      <c r="E856" s="201"/>
      <c r="F856" s="256"/>
      <c r="G856" s="193" t="s">
        <v>182</v>
      </c>
      <c r="H856" s="196" t="s">
        <v>138</v>
      </c>
      <c r="I856" s="193" t="str">
        <f>F855&amp;"."&amp;Table2[[#This Row],[Deliverable Type]]&amp;"."&amp;Table2[[#This Row],[Deliverable ID]]</f>
        <v>5.0.1.3.301.CE.001</v>
      </c>
      <c r="J856" s="194" t="str">
        <f>J855</f>
        <v>W-PMA</v>
      </c>
      <c r="K856" s="206" t="s">
        <v>1801</v>
      </c>
      <c r="L856" s="213" t="s">
        <v>1802</v>
      </c>
      <c r="M856" s="203"/>
      <c r="N856" s="204"/>
      <c r="O856" s="204"/>
      <c r="P856" s="204"/>
      <c r="Q856" s="204"/>
      <c r="R856" s="204"/>
      <c r="S856" s="204"/>
      <c r="T856" s="204"/>
      <c r="U856" s="204"/>
      <c r="V856" s="204"/>
      <c r="W856" s="204"/>
      <c r="X856" s="204"/>
      <c r="Y856" s="204"/>
      <c r="Z856" s="204"/>
      <c r="AA856" s="204"/>
      <c r="AB856" s="204"/>
      <c r="AC856" s="203"/>
      <c r="AD856" s="204"/>
      <c r="AE856" s="204"/>
      <c r="AF856" s="204"/>
      <c r="AG856" s="204"/>
      <c r="AH856" s="204"/>
      <c r="AI856" s="204"/>
      <c r="AJ856" s="204"/>
      <c r="AK856" s="204"/>
      <c r="AL856" s="204"/>
      <c r="AM856" s="204"/>
      <c r="AN856" s="204"/>
      <c r="AO856" s="204"/>
      <c r="AP856" s="204"/>
      <c r="AQ856" s="203"/>
      <c r="AR856" s="203"/>
      <c r="AS856" s="204"/>
      <c r="AT856" s="204"/>
      <c r="AU856" s="207" t="s">
        <v>910</v>
      </c>
      <c r="AV856" s="208" t="s">
        <v>1783</v>
      </c>
      <c r="AW856" s="41" t="s">
        <v>1769</v>
      </c>
      <c r="AX856" s="41" t="s">
        <v>1770</v>
      </c>
    </row>
    <row r="857" spans="1:51" hidden="1" outlineLevel="4" x14ac:dyDescent="0.2">
      <c r="A857" s="66">
        <v>5</v>
      </c>
      <c r="B857" s="66">
        <v>0</v>
      </c>
      <c r="C857" s="66">
        <v>1</v>
      </c>
      <c r="D857" s="66">
        <v>3</v>
      </c>
      <c r="E857" s="56" t="s">
        <v>719</v>
      </c>
      <c r="F857" s="255" t="str">
        <f t="shared" si="44"/>
        <v>5.0.1.3.302</v>
      </c>
      <c r="G857" s="94"/>
      <c r="H857" s="94"/>
      <c r="I857" s="94"/>
      <c r="J857" s="92" t="str">
        <f>IFERROR(LOOKUP("X",M857:AT857,M$1:AT$1),"--")</f>
        <v>K-PMA</v>
      </c>
      <c r="K857" s="97" t="s">
        <v>1803</v>
      </c>
      <c r="L857" s="134" t="s">
        <v>1804</v>
      </c>
      <c r="M857" s="70"/>
      <c r="AC857" s="70"/>
      <c r="AQ857" s="70" t="s">
        <v>123</v>
      </c>
      <c r="AR857" s="70"/>
      <c r="AU857" s="89"/>
      <c r="AV857" s="71"/>
      <c r="AW857" s="41" t="s">
        <v>1769</v>
      </c>
      <c r="AX857" s="41" t="s">
        <v>1770</v>
      </c>
      <c r="AY857" s="66"/>
    </row>
    <row r="858" spans="1:51" hidden="1" outlineLevel="4" x14ac:dyDescent="0.2">
      <c r="A858" s="66">
        <v>5</v>
      </c>
      <c r="B858" s="66">
        <v>0</v>
      </c>
      <c r="C858" s="66">
        <v>1</v>
      </c>
      <c r="D858" s="66">
        <v>3</v>
      </c>
      <c r="E858" s="56" t="s">
        <v>971</v>
      </c>
      <c r="F858" s="255" t="str">
        <f t="shared" si="44"/>
        <v>5.0.1.3.303</v>
      </c>
      <c r="G858" s="94"/>
      <c r="H858" s="94"/>
      <c r="I858" s="94"/>
      <c r="J858" s="92" t="str">
        <f>IFERROR(LOOKUP("X",M858:AT858,M$1:AT$1),"--")</f>
        <v>A-ARG</v>
      </c>
      <c r="K858" s="97" t="s">
        <v>1805</v>
      </c>
      <c r="L858" s="134" t="s">
        <v>1806</v>
      </c>
      <c r="M858" s="70" t="s">
        <v>123</v>
      </c>
      <c r="AC858" s="70"/>
      <c r="AQ858" s="70"/>
      <c r="AR858" s="70"/>
      <c r="AU858" s="89"/>
      <c r="AV858" s="71"/>
      <c r="AW858" s="41" t="s">
        <v>1769</v>
      </c>
      <c r="AX858" s="41" t="s">
        <v>1770</v>
      </c>
      <c r="AY858" s="66" t="s">
        <v>1807</v>
      </c>
    </row>
    <row r="859" spans="1:51" hidden="1" outlineLevel="4" x14ac:dyDescent="0.2">
      <c r="A859" s="66">
        <v>5</v>
      </c>
      <c r="B859" s="66">
        <v>0</v>
      </c>
      <c r="C859" s="66">
        <v>1</v>
      </c>
      <c r="D859" s="66">
        <v>3</v>
      </c>
      <c r="E859" s="56" t="s">
        <v>1465</v>
      </c>
      <c r="F859" s="255" t="str">
        <f t="shared" ref="F859:F969" si="45">A859&amp;"."&amp;B859&amp;"."&amp;C859&amp;"."&amp;D859&amp;"."&amp;E859</f>
        <v>5.0.1.3.304</v>
      </c>
      <c r="G859" s="94"/>
      <c r="H859" s="94"/>
      <c r="I859" s="94"/>
      <c r="J859" s="92" t="str">
        <f>IFERROR(LOOKUP("X",M859:AT859,M$1:AT$1),"--")</f>
        <v>K-PMA</v>
      </c>
      <c r="K859" s="97" t="s">
        <v>1808</v>
      </c>
      <c r="L859" s="134" t="s">
        <v>1809</v>
      </c>
      <c r="M859" s="70"/>
      <c r="AC859" s="70"/>
      <c r="AQ859" s="70" t="s">
        <v>123</v>
      </c>
      <c r="AR859" s="70"/>
      <c r="AU859" s="89"/>
      <c r="AV859" s="71"/>
      <c r="AW859" s="41" t="s">
        <v>1769</v>
      </c>
      <c r="AX859" s="41" t="s">
        <v>1770</v>
      </c>
      <c r="AY859" s="66"/>
    </row>
    <row r="860" spans="1:51" hidden="1" outlineLevel="3" x14ac:dyDescent="0.2">
      <c r="A860" s="73">
        <v>5</v>
      </c>
      <c r="B860" s="73">
        <v>0</v>
      </c>
      <c r="C860" s="73">
        <v>1</v>
      </c>
      <c r="D860" s="73">
        <v>4</v>
      </c>
      <c r="E860" s="237" t="s">
        <v>138</v>
      </c>
      <c r="F860" s="28" t="str">
        <f t="shared" si="45"/>
        <v>5.0.1.4.001</v>
      </c>
      <c r="G860" s="105"/>
      <c r="H860" s="105"/>
      <c r="I860" s="105"/>
      <c r="J860" s="158"/>
      <c r="K860" s="158" t="s">
        <v>192</v>
      </c>
      <c r="L860" s="73" t="s">
        <v>193</v>
      </c>
      <c r="M860" s="105"/>
      <c r="N860" s="28"/>
      <c r="O860" s="28"/>
      <c r="P860" s="28"/>
      <c r="Q860" s="28"/>
      <c r="R860" s="28"/>
      <c r="S860" s="28"/>
      <c r="T860" s="28"/>
      <c r="U860" s="28"/>
      <c r="V860" s="28"/>
      <c r="W860" s="28"/>
      <c r="X860" s="28"/>
      <c r="Y860" s="28"/>
      <c r="Z860" s="28"/>
      <c r="AA860" s="28"/>
      <c r="AB860" s="28"/>
      <c r="AC860" s="28"/>
      <c r="AD860" s="28"/>
      <c r="AE860" s="28"/>
      <c r="AF860" s="28"/>
      <c r="AG860" s="28"/>
      <c r="AH860" s="28"/>
      <c r="AI860" s="28"/>
      <c r="AJ860" s="28"/>
      <c r="AK860" s="28"/>
      <c r="AL860" s="28"/>
      <c r="AM860" s="28"/>
      <c r="AN860" s="28"/>
      <c r="AO860" s="28"/>
      <c r="AP860" s="28"/>
      <c r="AQ860" s="28"/>
      <c r="AR860" s="28"/>
      <c r="AS860" s="28"/>
      <c r="AT860" s="28"/>
      <c r="AU860" s="28"/>
      <c r="AV860" s="105"/>
      <c r="AW860" s="286"/>
      <c r="AX860" s="286"/>
    </row>
    <row r="861" spans="1:51" ht="20.399999999999999" hidden="1" outlineLevel="4" x14ac:dyDescent="0.2">
      <c r="A861" s="66">
        <v>5</v>
      </c>
      <c r="B861" s="66">
        <v>0</v>
      </c>
      <c r="C861" s="66">
        <v>1</v>
      </c>
      <c r="D861" s="66">
        <v>4</v>
      </c>
      <c r="E861" s="56" t="s">
        <v>138</v>
      </c>
      <c r="F861" s="255" t="str">
        <f t="shared" si="45"/>
        <v>5.0.1.4.001</v>
      </c>
      <c r="G861" s="94"/>
      <c r="H861" s="94"/>
      <c r="I861" s="94"/>
      <c r="J861" s="92" t="str">
        <f>IFERROR(LOOKUP("X",M861:AT861,M$1:AT$1),"--")</f>
        <v>A-ARG</v>
      </c>
      <c r="K861" s="97" t="s">
        <v>1810</v>
      </c>
      <c r="L861" s="134" t="s">
        <v>1811</v>
      </c>
      <c r="M861" s="70" t="s">
        <v>123</v>
      </c>
      <c r="AC861" s="70"/>
      <c r="AQ861" s="70"/>
      <c r="AR861" s="70"/>
      <c r="AU861" s="89"/>
      <c r="AV861" s="71"/>
      <c r="AW861" s="43" t="s">
        <v>1757</v>
      </c>
      <c r="AX861" s="43" t="s">
        <v>1758</v>
      </c>
      <c r="AY861" s="66" t="s">
        <v>123</v>
      </c>
    </row>
    <row r="862" spans="1:51" ht="11.25" hidden="1" customHeight="1" outlineLevel="5" x14ac:dyDescent="0.2">
      <c r="A862" s="201"/>
      <c r="B862" s="201"/>
      <c r="C862" s="201"/>
      <c r="D862" s="201"/>
      <c r="E862" s="201"/>
      <c r="F862" s="256"/>
      <c r="G862" s="193" t="s">
        <v>385</v>
      </c>
      <c r="H862" s="196" t="s">
        <v>138</v>
      </c>
      <c r="I862" s="193" t="str">
        <f>F861&amp;"."&amp;Table2[[#This Row],[Deliverable Type]]&amp;"."&amp;Table2[[#This Row],[Deliverable ID]]</f>
        <v>5.0.1.4.001.MI.001</v>
      </c>
      <c r="J862" s="194" t="str">
        <f>J861</f>
        <v>A-ARG</v>
      </c>
      <c r="K862" s="206" t="s">
        <v>1812</v>
      </c>
      <c r="L862" s="213" t="s">
        <v>1813</v>
      </c>
      <c r="M862" s="203"/>
      <c r="N862" s="204"/>
      <c r="O862" s="204"/>
      <c r="P862" s="204"/>
      <c r="Q862" s="204"/>
      <c r="R862" s="204"/>
      <c r="S862" s="204"/>
      <c r="T862" s="204"/>
      <c r="U862" s="204"/>
      <c r="V862" s="204"/>
      <c r="W862" s="204"/>
      <c r="X862" s="204"/>
      <c r="Y862" s="204"/>
      <c r="Z862" s="204"/>
      <c r="AA862" s="204"/>
      <c r="AB862" s="204"/>
      <c r="AC862" s="203"/>
      <c r="AD862" s="204"/>
      <c r="AE862" s="204"/>
      <c r="AF862" s="204"/>
      <c r="AG862" s="204"/>
      <c r="AH862" s="204"/>
      <c r="AI862" s="204"/>
      <c r="AJ862" s="204"/>
      <c r="AK862" s="204"/>
      <c r="AL862" s="204"/>
      <c r="AM862" s="204"/>
      <c r="AN862" s="204"/>
      <c r="AO862" s="204"/>
      <c r="AP862" s="204"/>
      <c r="AQ862" s="203"/>
      <c r="AR862" s="203"/>
      <c r="AS862" s="204"/>
      <c r="AT862" s="204"/>
      <c r="AU862" s="207" t="s">
        <v>429</v>
      </c>
      <c r="AV862" s="208" t="s">
        <v>550</v>
      </c>
      <c r="AW862" s="43" t="s">
        <v>1757</v>
      </c>
      <c r="AX862" s="43" t="s">
        <v>1758</v>
      </c>
    </row>
    <row r="863" spans="1:51" ht="20.399999999999999" hidden="1" outlineLevel="4" x14ac:dyDescent="0.2">
      <c r="A863" s="66">
        <v>5</v>
      </c>
      <c r="B863" s="66">
        <v>0</v>
      </c>
      <c r="C863" s="66">
        <v>1</v>
      </c>
      <c r="D863" s="66">
        <v>4</v>
      </c>
      <c r="E863" s="56" t="s">
        <v>229</v>
      </c>
      <c r="F863" s="255" t="str">
        <f t="shared" si="45"/>
        <v>5.0.1.4.002</v>
      </c>
      <c r="G863" s="94"/>
      <c r="H863" s="94"/>
      <c r="I863" s="94"/>
      <c r="J863" s="92" t="str">
        <f>IFERROR(LOOKUP("X",M863:AT863,M$1:AT$1),"--")</f>
        <v>A-ARG</v>
      </c>
      <c r="K863" s="97" t="s">
        <v>1814</v>
      </c>
      <c r="L863" s="134" t="s">
        <v>1815</v>
      </c>
      <c r="M863" s="70" t="s">
        <v>123</v>
      </c>
      <c r="AC863" s="70"/>
      <c r="AQ863" s="70"/>
      <c r="AR863" s="70"/>
      <c r="AU863" s="64" t="s">
        <v>1816</v>
      </c>
      <c r="AV863" s="71" t="s">
        <v>1817</v>
      </c>
      <c r="AW863" s="43" t="s">
        <v>1757</v>
      </c>
      <c r="AX863" s="43" t="s">
        <v>1758</v>
      </c>
      <c r="AY863" s="66" t="s">
        <v>123</v>
      </c>
    </row>
    <row r="864" spans="1:51" ht="11.25" hidden="1" customHeight="1" outlineLevel="5" x14ac:dyDescent="0.2">
      <c r="A864" s="201"/>
      <c r="B864" s="201"/>
      <c r="C864" s="201"/>
      <c r="D864" s="201"/>
      <c r="E864" s="201"/>
      <c r="F864" s="256"/>
      <c r="G864" s="193" t="s">
        <v>385</v>
      </c>
      <c r="H864" s="196" t="s">
        <v>138</v>
      </c>
      <c r="I864" s="193" t="str">
        <f>F863&amp;"."&amp;Table2[[#This Row],[Deliverable Type]]&amp;"."&amp;Table2[[#This Row],[Deliverable ID]]</f>
        <v>5.0.1.4.002.MI.001</v>
      </c>
      <c r="J864" s="194" t="str">
        <f>J863</f>
        <v>A-ARG</v>
      </c>
      <c r="K864" s="206" t="s">
        <v>1818</v>
      </c>
      <c r="L864" s="213" t="s">
        <v>1819</v>
      </c>
      <c r="M864" s="203"/>
      <c r="N864" s="204"/>
      <c r="O864" s="204"/>
      <c r="P864" s="204"/>
      <c r="Q864" s="204"/>
      <c r="R864" s="204"/>
      <c r="S864" s="204"/>
      <c r="T864" s="204"/>
      <c r="U864" s="204"/>
      <c r="V864" s="204"/>
      <c r="W864" s="204"/>
      <c r="X864" s="204"/>
      <c r="Y864" s="204"/>
      <c r="Z864" s="204"/>
      <c r="AA864" s="204"/>
      <c r="AB864" s="204"/>
      <c r="AC864" s="203"/>
      <c r="AD864" s="204"/>
      <c r="AE864" s="204"/>
      <c r="AF864" s="204"/>
      <c r="AG864" s="204"/>
      <c r="AH864" s="204"/>
      <c r="AI864" s="204"/>
      <c r="AJ864" s="204"/>
      <c r="AK864" s="204"/>
      <c r="AL864" s="204"/>
      <c r="AM864" s="204"/>
      <c r="AN864" s="204"/>
      <c r="AO864" s="204"/>
      <c r="AP864" s="204"/>
      <c r="AQ864" s="203"/>
      <c r="AR864" s="203"/>
      <c r="AS864" s="204"/>
      <c r="AT864" s="204"/>
      <c r="AU864" s="207" t="s">
        <v>429</v>
      </c>
      <c r="AV864" s="208" t="s">
        <v>550</v>
      </c>
      <c r="AW864" s="43" t="s">
        <v>1757</v>
      </c>
      <c r="AX864" s="43" t="s">
        <v>1758</v>
      </c>
    </row>
    <row r="865" spans="1:51" ht="20.399999999999999" hidden="1" outlineLevel="4" x14ac:dyDescent="0.2">
      <c r="A865" s="66">
        <v>5</v>
      </c>
      <c r="B865" s="66">
        <v>0</v>
      </c>
      <c r="C865" s="66">
        <v>1</v>
      </c>
      <c r="D865" s="66">
        <v>4</v>
      </c>
      <c r="E865" s="56" t="s">
        <v>231</v>
      </c>
      <c r="F865" s="255" t="str">
        <f t="shared" si="45"/>
        <v>5.0.1.4.003</v>
      </c>
      <c r="G865" s="94"/>
      <c r="H865" s="94"/>
      <c r="I865" s="94"/>
      <c r="J865" s="92" t="str">
        <f>IFERROR(LOOKUP("X",M865:AT865,M$1:AT$1),"--")</f>
        <v>A-ALA</v>
      </c>
      <c r="K865" s="97" t="s">
        <v>1820</v>
      </c>
      <c r="L865" s="134" t="s">
        <v>1821</v>
      </c>
      <c r="M865" s="70"/>
      <c r="N865" s="70" t="s">
        <v>123</v>
      </c>
      <c r="AC865" s="70"/>
      <c r="AQ865" s="70"/>
      <c r="AR865" s="70"/>
      <c r="AU865" s="64" t="s">
        <v>1822</v>
      </c>
      <c r="AV865" s="71" t="s">
        <v>1823</v>
      </c>
      <c r="AW865" s="43" t="s">
        <v>1757</v>
      </c>
      <c r="AX865" s="43" t="s">
        <v>1758</v>
      </c>
      <c r="AY865" s="66" t="s">
        <v>123</v>
      </c>
    </row>
    <row r="866" spans="1:51" ht="11.25" hidden="1" customHeight="1" outlineLevel="5" x14ac:dyDescent="0.2">
      <c r="A866" s="201"/>
      <c r="B866" s="201"/>
      <c r="C866" s="201"/>
      <c r="D866" s="201"/>
      <c r="E866" s="201"/>
      <c r="F866" s="256"/>
      <c r="G866" s="193" t="s">
        <v>385</v>
      </c>
      <c r="H866" s="196" t="s">
        <v>138</v>
      </c>
      <c r="I866" s="193" t="str">
        <f>F865&amp;"."&amp;Table2[[#This Row],[Deliverable Type]]&amp;"."&amp;Table2[[#This Row],[Deliverable ID]]</f>
        <v>5.0.1.4.003.MI.001</v>
      </c>
      <c r="J866" s="194" t="str">
        <f>J865</f>
        <v>A-ALA</v>
      </c>
      <c r="K866" s="206" t="s">
        <v>1824</v>
      </c>
      <c r="L866" s="213" t="s">
        <v>1825</v>
      </c>
      <c r="M866" s="203"/>
      <c r="N866" s="204"/>
      <c r="O866" s="204"/>
      <c r="P866" s="204"/>
      <c r="Q866" s="204"/>
      <c r="R866" s="204"/>
      <c r="S866" s="204"/>
      <c r="T866" s="204"/>
      <c r="U866" s="204"/>
      <c r="V866" s="204"/>
      <c r="W866" s="204"/>
      <c r="X866" s="204"/>
      <c r="Y866" s="204"/>
      <c r="Z866" s="204"/>
      <c r="AA866" s="204"/>
      <c r="AB866" s="204"/>
      <c r="AC866" s="203"/>
      <c r="AD866" s="204"/>
      <c r="AE866" s="204"/>
      <c r="AF866" s="204"/>
      <c r="AG866" s="204"/>
      <c r="AH866" s="204"/>
      <c r="AI866" s="204"/>
      <c r="AJ866" s="204"/>
      <c r="AK866" s="204"/>
      <c r="AL866" s="204"/>
      <c r="AM866" s="204"/>
      <c r="AN866" s="204"/>
      <c r="AO866" s="204"/>
      <c r="AP866" s="204"/>
      <c r="AQ866" s="203"/>
      <c r="AR866" s="203"/>
      <c r="AS866" s="204"/>
      <c r="AT866" s="204"/>
      <c r="AU866" s="207" t="s">
        <v>1826</v>
      </c>
      <c r="AV866" s="208" t="s">
        <v>1827</v>
      </c>
      <c r="AW866" s="43" t="s">
        <v>1757</v>
      </c>
      <c r="AX866" s="43" t="s">
        <v>1758</v>
      </c>
    </row>
    <row r="867" spans="1:51" ht="20.399999999999999" hidden="1" outlineLevel="4" x14ac:dyDescent="0.2">
      <c r="A867" s="66">
        <v>5</v>
      </c>
      <c r="B867" s="66">
        <v>0</v>
      </c>
      <c r="C867" s="66">
        <v>1</v>
      </c>
      <c r="D867" s="66">
        <v>4</v>
      </c>
      <c r="E867" s="56" t="s">
        <v>234</v>
      </c>
      <c r="F867" s="255" t="str">
        <f t="shared" si="45"/>
        <v>5.0.1.4.004</v>
      </c>
      <c r="G867" s="94"/>
      <c r="H867" s="94"/>
      <c r="I867" s="94"/>
      <c r="J867" s="92" t="str">
        <f>IFERROR(LOOKUP("X",M867:AT867,M$1:AT$1),"--")</f>
        <v>E-STG</v>
      </c>
      <c r="K867" s="97" t="s">
        <v>1828</v>
      </c>
      <c r="L867" s="134" t="s">
        <v>1829</v>
      </c>
      <c r="M867" s="70"/>
      <c r="N867" s="70"/>
      <c r="O867" s="70" t="s">
        <v>123</v>
      </c>
      <c r="AC867" s="70"/>
      <c r="AQ867" s="70"/>
      <c r="AR867" s="70"/>
      <c r="AU867" s="64" t="s">
        <v>1830</v>
      </c>
      <c r="AV867" s="71" t="s">
        <v>1831</v>
      </c>
      <c r="AW867" s="43" t="s">
        <v>1757</v>
      </c>
      <c r="AX867" s="43" t="s">
        <v>1758</v>
      </c>
      <c r="AY867" s="66" t="s">
        <v>123</v>
      </c>
    </row>
    <row r="868" spans="1:51" ht="11.25" hidden="1" customHeight="1" outlineLevel="5" x14ac:dyDescent="0.2">
      <c r="A868" s="201"/>
      <c r="B868" s="201"/>
      <c r="C868" s="201"/>
      <c r="D868" s="201"/>
      <c r="E868" s="201"/>
      <c r="F868" s="256"/>
      <c r="G868" s="193" t="s">
        <v>385</v>
      </c>
      <c r="H868" s="196" t="s">
        <v>138</v>
      </c>
      <c r="I868" s="193" t="str">
        <f>F867&amp;"."&amp;Table2[[#This Row],[Deliverable Type]]&amp;"."&amp;Table2[[#This Row],[Deliverable ID]]</f>
        <v>5.0.1.4.004.MI.001</v>
      </c>
      <c r="J868" s="194" t="str">
        <f>J867</f>
        <v>E-STG</v>
      </c>
      <c r="K868" s="206" t="s">
        <v>1832</v>
      </c>
      <c r="L868" s="213" t="s">
        <v>1833</v>
      </c>
      <c r="M868" s="203"/>
      <c r="N868" s="204"/>
      <c r="O868" s="204"/>
      <c r="P868" s="204"/>
      <c r="Q868" s="204"/>
      <c r="R868" s="204"/>
      <c r="S868" s="204"/>
      <c r="T868" s="204"/>
      <c r="U868" s="204"/>
      <c r="V868" s="204"/>
      <c r="W868" s="204"/>
      <c r="X868" s="204"/>
      <c r="Y868" s="204"/>
      <c r="Z868" s="204"/>
      <c r="AA868" s="204"/>
      <c r="AB868" s="204"/>
      <c r="AC868" s="203"/>
      <c r="AD868" s="204"/>
      <c r="AE868" s="204"/>
      <c r="AF868" s="204"/>
      <c r="AG868" s="204"/>
      <c r="AH868" s="204"/>
      <c r="AI868" s="204"/>
      <c r="AJ868" s="204"/>
      <c r="AK868" s="204"/>
      <c r="AL868" s="204"/>
      <c r="AM868" s="204"/>
      <c r="AN868" s="204"/>
      <c r="AO868" s="204"/>
      <c r="AP868" s="204"/>
      <c r="AQ868" s="203"/>
      <c r="AR868" s="203"/>
      <c r="AS868" s="204"/>
      <c r="AT868" s="204"/>
      <c r="AU868" s="207" t="s">
        <v>1826</v>
      </c>
      <c r="AV868" s="208" t="s">
        <v>1827</v>
      </c>
      <c r="AW868" s="43" t="s">
        <v>1757</v>
      </c>
      <c r="AX868" s="43" t="s">
        <v>1758</v>
      </c>
    </row>
    <row r="869" spans="1:51" ht="20.399999999999999" hidden="1" outlineLevel="4" x14ac:dyDescent="0.2">
      <c r="A869" s="66">
        <v>5</v>
      </c>
      <c r="B869" s="66">
        <v>0</v>
      </c>
      <c r="C869" s="66">
        <v>1</v>
      </c>
      <c r="D869" s="66">
        <v>4</v>
      </c>
      <c r="E869" s="56" t="s">
        <v>237</v>
      </c>
      <c r="F869" s="255" t="str">
        <f t="shared" si="45"/>
        <v>5.0.1.4.005</v>
      </c>
      <c r="G869" s="94"/>
      <c r="H869" s="94"/>
      <c r="I869" s="94"/>
      <c r="J869" s="92" t="str">
        <f>IFERROR(LOOKUP("X",M869:AT869,M$1:AT$1),"--")</f>
        <v>E-MEP</v>
      </c>
      <c r="K869" s="97" t="s">
        <v>1834</v>
      </c>
      <c r="L869" s="134" t="s">
        <v>1835</v>
      </c>
      <c r="M869" s="70"/>
      <c r="N869" s="70"/>
      <c r="O869" s="70"/>
      <c r="P869" s="70" t="s">
        <v>123</v>
      </c>
      <c r="Q869" s="70"/>
      <c r="R869" s="70"/>
      <c r="S869" s="70"/>
      <c r="T869" s="70"/>
      <c r="AC869" s="70"/>
      <c r="AQ869" s="70"/>
      <c r="AR869" s="70"/>
      <c r="AU869" s="64" t="s">
        <v>1836</v>
      </c>
      <c r="AV869" s="71" t="s">
        <v>1837</v>
      </c>
      <c r="AW869" s="43" t="s">
        <v>1757</v>
      </c>
      <c r="AX869" s="43" t="s">
        <v>1758</v>
      </c>
      <c r="AY869" s="66" t="s">
        <v>123</v>
      </c>
    </row>
    <row r="870" spans="1:51" ht="11.25" hidden="1" customHeight="1" outlineLevel="5" x14ac:dyDescent="0.2">
      <c r="A870" s="201"/>
      <c r="B870" s="201"/>
      <c r="C870" s="201"/>
      <c r="D870" s="201"/>
      <c r="E870" s="201"/>
      <c r="F870" s="256"/>
      <c r="G870" s="193" t="s">
        <v>385</v>
      </c>
      <c r="H870" s="196" t="s">
        <v>138</v>
      </c>
      <c r="I870" s="193" t="str">
        <f>F869&amp;"."&amp;Table2[[#This Row],[Deliverable Type]]&amp;"."&amp;Table2[[#This Row],[Deliverable ID]]</f>
        <v>5.0.1.4.005.MI.001</v>
      </c>
      <c r="J870" s="194" t="str">
        <f>J869</f>
        <v>E-MEP</v>
      </c>
      <c r="K870" s="206" t="s">
        <v>1838</v>
      </c>
      <c r="L870" s="213" t="s">
        <v>1839</v>
      </c>
      <c r="M870" s="203"/>
      <c r="N870" s="204"/>
      <c r="O870" s="204"/>
      <c r="P870" s="204"/>
      <c r="Q870" s="204"/>
      <c r="R870" s="204"/>
      <c r="S870" s="204"/>
      <c r="T870" s="204"/>
      <c r="U870" s="204"/>
      <c r="V870" s="204"/>
      <c r="W870" s="204"/>
      <c r="X870" s="204"/>
      <c r="Y870" s="204"/>
      <c r="Z870" s="204"/>
      <c r="AA870" s="204"/>
      <c r="AB870" s="204"/>
      <c r="AC870" s="203"/>
      <c r="AD870" s="204"/>
      <c r="AE870" s="204"/>
      <c r="AF870" s="204"/>
      <c r="AG870" s="204"/>
      <c r="AH870" s="204"/>
      <c r="AI870" s="204"/>
      <c r="AJ870" s="204"/>
      <c r="AK870" s="204"/>
      <c r="AL870" s="204"/>
      <c r="AM870" s="204"/>
      <c r="AN870" s="204"/>
      <c r="AO870" s="204"/>
      <c r="AP870" s="204"/>
      <c r="AQ870" s="203"/>
      <c r="AR870" s="203"/>
      <c r="AS870" s="204"/>
      <c r="AT870" s="204"/>
      <c r="AU870" s="207" t="s">
        <v>1826</v>
      </c>
      <c r="AV870" s="208" t="s">
        <v>1827</v>
      </c>
      <c r="AW870" s="43" t="s">
        <v>1757</v>
      </c>
      <c r="AX870" s="43" t="s">
        <v>1758</v>
      </c>
    </row>
    <row r="871" spans="1:51" ht="20.399999999999999" hidden="1" outlineLevel="4" x14ac:dyDescent="0.2">
      <c r="A871" s="66">
        <v>5</v>
      </c>
      <c r="B871" s="66">
        <v>0</v>
      </c>
      <c r="C871" s="66">
        <v>1</v>
      </c>
      <c r="D871" s="66">
        <v>4</v>
      </c>
      <c r="E871" s="56" t="s">
        <v>772</v>
      </c>
      <c r="F871" s="255" t="str">
        <f t="shared" si="45"/>
        <v>5.0.1.4.101</v>
      </c>
      <c r="G871" s="94"/>
      <c r="H871" s="94"/>
      <c r="I871" s="94"/>
      <c r="J871" s="92" t="str">
        <f>IFERROR(LOOKUP("X",M871:AT871,M$1:AT$1),"--")</f>
        <v>W-PMA</v>
      </c>
      <c r="K871" s="94" t="s">
        <v>1840</v>
      </c>
      <c r="L871" s="134" t="s">
        <v>1841</v>
      </c>
      <c r="M871" s="70"/>
      <c r="AC871" s="70"/>
      <c r="AE871" s="70" t="s">
        <v>123</v>
      </c>
      <c r="AQ871" s="70"/>
      <c r="AR871" s="70"/>
      <c r="AU871" s="64" t="s">
        <v>1842</v>
      </c>
      <c r="AV871" s="71" t="s">
        <v>1843</v>
      </c>
      <c r="AW871" s="42" t="s">
        <v>1761</v>
      </c>
      <c r="AX871" s="42" t="s">
        <v>1762</v>
      </c>
      <c r="AY871" s="1" t="s">
        <v>123</v>
      </c>
    </row>
    <row r="872" spans="1:51" ht="11.25" hidden="1" customHeight="1" outlineLevel="5" x14ac:dyDescent="0.2">
      <c r="A872" s="201"/>
      <c r="B872" s="201"/>
      <c r="C872" s="201"/>
      <c r="D872" s="201"/>
      <c r="E872" s="201"/>
      <c r="F872" s="256"/>
      <c r="G872" s="193" t="s">
        <v>253</v>
      </c>
      <c r="H872" s="196" t="s">
        <v>138</v>
      </c>
      <c r="I872" s="193" t="str">
        <f>F871&amp;"."&amp;Table2[[#This Row],[Deliverable Type]]&amp;"."&amp;Table2[[#This Row],[Deliverable ID]]</f>
        <v>5.0.1.4.101.RP.001</v>
      </c>
      <c r="J872" s="194" t="str">
        <f>J871</f>
        <v>W-PMA</v>
      </c>
      <c r="K872" s="206" t="s">
        <v>1844</v>
      </c>
      <c r="L872" s="213" t="s">
        <v>1845</v>
      </c>
      <c r="M872" s="203"/>
      <c r="N872" s="204"/>
      <c r="O872" s="204"/>
      <c r="P872" s="204"/>
      <c r="Q872" s="204"/>
      <c r="R872" s="204"/>
      <c r="S872" s="204"/>
      <c r="T872" s="204"/>
      <c r="U872" s="204"/>
      <c r="V872" s="204"/>
      <c r="W872" s="204"/>
      <c r="X872" s="204"/>
      <c r="Y872" s="204"/>
      <c r="Z872" s="204"/>
      <c r="AA872" s="204"/>
      <c r="AB872" s="204"/>
      <c r="AC872" s="203"/>
      <c r="AD872" s="204"/>
      <c r="AE872" s="204"/>
      <c r="AF872" s="204"/>
      <c r="AG872" s="204"/>
      <c r="AH872" s="204"/>
      <c r="AI872" s="204"/>
      <c r="AJ872" s="204"/>
      <c r="AK872" s="204"/>
      <c r="AL872" s="204"/>
      <c r="AM872" s="204"/>
      <c r="AN872" s="204"/>
      <c r="AO872" s="204"/>
      <c r="AP872" s="204"/>
      <c r="AQ872" s="203"/>
      <c r="AR872" s="203"/>
      <c r="AS872" s="204"/>
      <c r="AT872" s="204"/>
      <c r="AU872" s="207" t="s">
        <v>429</v>
      </c>
      <c r="AV872" s="208" t="s">
        <v>550</v>
      </c>
      <c r="AW872" s="42" t="s">
        <v>1761</v>
      </c>
      <c r="AX872" s="42" t="s">
        <v>1762</v>
      </c>
    </row>
    <row r="873" spans="1:51" hidden="1" outlineLevel="4" x14ac:dyDescent="0.2">
      <c r="A873" s="66">
        <v>5</v>
      </c>
      <c r="B873" s="66">
        <v>0</v>
      </c>
      <c r="C873" s="66">
        <v>1</v>
      </c>
      <c r="D873" s="66">
        <v>4</v>
      </c>
      <c r="E873" s="56" t="s">
        <v>774</v>
      </c>
      <c r="F873" s="255" t="str">
        <f t="shared" si="45"/>
        <v>5.0.1.4.102</v>
      </c>
      <c r="G873" s="94"/>
      <c r="H873" s="94"/>
      <c r="I873" s="94"/>
      <c r="J873" s="92" t="str">
        <f>IFERROR(LOOKUP("X",M873:AT873,M$1:AT$1),"--")</f>
        <v>K-PMA</v>
      </c>
      <c r="K873" s="94" t="s">
        <v>1840</v>
      </c>
      <c r="L873" s="134" t="s">
        <v>1841</v>
      </c>
      <c r="M873" s="70"/>
      <c r="AC873" s="70"/>
      <c r="AE873" s="70"/>
      <c r="AQ873" s="70" t="s">
        <v>123</v>
      </c>
      <c r="AR873" s="70"/>
      <c r="AU873" s="64" t="s">
        <v>1846</v>
      </c>
      <c r="AV873" s="71" t="s">
        <v>1847</v>
      </c>
      <c r="AW873" s="42" t="s">
        <v>1761</v>
      </c>
      <c r="AX873" s="42" t="s">
        <v>1762</v>
      </c>
      <c r="AY873" s="1" t="s">
        <v>123</v>
      </c>
    </row>
    <row r="874" spans="1:51" ht="11.25" hidden="1" customHeight="1" outlineLevel="5" x14ac:dyDescent="0.2">
      <c r="A874" s="201"/>
      <c r="B874" s="201"/>
      <c r="C874" s="201"/>
      <c r="D874" s="201"/>
      <c r="E874" s="201"/>
      <c r="F874" s="256"/>
      <c r="G874" s="193" t="s">
        <v>253</v>
      </c>
      <c r="H874" s="196" t="s">
        <v>138</v>
      </c>
      <c r="I874" s="193" t="str">
        <f>F873&amp;"."&amp;Table2[[#This Row],[Deliverable Type]]&amp;"."&amp;Table2[[#This Row],[Deliverable ID]]</f>
        <v>5.0.1.4.102.RP.001</v>
      </c>
      <c r="J874" s="194" t="str">
        <f>J873</f>
        <v>K-PMA</v>
      </c>
      <c r="K874" s="206" t="s">
        <v>1848</v>
      </c>
      <c r="L874" s="213" t="s">
        <v>1849</v>
      </c>
      <c r="M874" s="203"/>
      <c r="N874" s="204"/>
      <c r="O874" s="204"/>
      <c r="P874" s="204"/>
      <c r="Q874" s="204"/>
      <c r="R874" s="204"/>
      <c r="S874" s="204"/>
      <c r="T874" s="204"/>
      <c r="U874" s="204"/>
      <c r="V874" s="204"/>
      <c r="W874" s="204"/>
      <c r="X874" s="204"/>
      <c r="Y874" s="204"/>
      <c r="Z874" s="204"/>
      <c r="AA874" s="204"/>
      <c r="AB874" s="204"/>
      <c r="AC874" s="203"/>
      <c r="AD874" s="204"/>
      <c r="AE874" s="204"/>
      <c r="AF874" s="204"/>
      <c r="AG874" s="204"/>
      <c r="AH874" s="204"/>
      <c r="AI874" s="204"/>
      <c r="AJ874" s="204"/>
      <c r="AK874" s="204"/>
      <c r="AL874" s="204"/>
      <c r="AM874" s="204"/>
      <c r="AN874" s="204"/>
      <c r="AO874" s="204"/>
      <c r="AP874" s="204"/>
      <c r="AQ874" s="203"/>
      <c r="AR874" s="203"/>
      <c r="AS874" s="204"/>
      <c r="AT874" s="204"/>
      <c r="AU874" s="207" t="s">
        <v>429</v>
      </c>
      <c r="AV874" s="208" t="s">
        <v>550</v>
      </c>
      <c r="AW874" s="42" t="s">
        <v>1761</v>
      </c>
      <c r="AX874" s="42" t="s">
        <v>1762</v>
      </c>
    </row>
    <row r="875" spans="1:51" ht="20.399999999999999" hidden="1" outlineLevel="4" x14ac:dyDescent="0.2">
      <c r="A875" s="66">
        <v>5</v>
      </c>
      <c r="B875" s="66">
        <v>0</v>
      </c>
      <c r="C875" s="66">
        <v>1</v>
      </c>
      <c r="D875" s="66">
        <v>4</v>
      </c>
      <c r="E875" s="56" t="s">
        <v>781</v>
      </c>
      <c r="F875" s="255" t="str">
        <f t="shared" si="45"/>
        <v>5.0.1.4.103</v>
      </c>
      <c r="G875" s="94"/>
      <c r="H875" s="94"/>
      <c r="I875" s="94"/>
      <c r="J875" s="92" t="str">
        <f>IFERROR(LOOKUP("X",M875:AT875,M$1:AT$1),"--")</f>
        <v>W-PMA</v>
      </c>
      <c r="K875" s="94" t="s">
        <v>1850</v>
      </c>
      <c r="L875" s="134" t="s">
        <v>1851</v>
      </c>
      <c r="M875" s="70"/>
      <c r="AC875" s="70"/>
      <c r="AE875" s="70" t="s">
        <v>123</v>
      </c>
      <c r="AQ875" s="70"/>
      <c r="AR875" s="70"/>
      <c r="AU875" s="64" t="s">
        <v>1852</v>
      </c>
      <c r="AV875" s="71" t="s">
        <v>1853</v>
      </c>
      <c r="AW875" s="42" t="s">
        <v>1761</v>
      </c>
      <c r="AX875" s="42" t="s">
        <v>1762</v>
      </c>
      <c r="AY875" s="1" t="s">
        <v>123</v>
      </c>
    </row>
    <row r="876" spans="1:51" ht="11.25" hidden="1" customHeight="1" outlineLevel="5" x14ac:dyDescent="0.2">
      <c r="A876" s="201"/>
      <c r="B876" s="201"/>
      <c r="C876" s="201"/>
      <c r="D876" s="201"/>
      <c r="E876" s="201"/>
      <c r="F876" s="256"/>
      <c r="G876" s="193" t="s">
        <v>806</v>
      </c>
      <c r="H876" s="196" t="s">
        <v>138</v>
      </c>
      <c r="I876" s="193" t="str">
        <f>F875&amp;"."&amp;Table2[[#This Row],[Deliverable Type]]&amp;"."&amp;Table2[[#This Row],[Deliverable ID]]</f>
        <v>5.0.1.4.103.CF.001</v>
      </c>
      <c r="J876" s="194" t="str">
        <f>J875</f>
        <v>W-PMA</v>
      </c>
      <c r="K876" s="206" t="s">
        <v>1850</v>
      </c>
      <c r="L876" s="213" t="s">
        <v>1851</v>
      </c>
      <c r="M876" s="203"/>
      <c r="N876" s="204"/>
      <c r="O876" s="204"/>
      <c r="P876" s="204"/>
      <c r="Q876" s="204"/>
      <c r="R876" s="204"/>
      <c r="S876" s="204"/>
      <c r="T876" s="204"/>
      <c r="U876" s="204"/>
      <c r="V876" s="204"/>
      <c r="W876" s="204"/>
      <c r="X876" s="204"/>
      <c r="Y876" s="204"/>
      <c r="Z876" s="204"/>
      <c r="AA876" s="204"/>
      <c r="AB876" s="204"/>
      <c r="AC876" s="203"/>
      <c r="AD876" s="204"/>
      <c r="AE876" s="204"/>
      <c r="AF876" s="204"/>
      <c r="AG876" s="204"/>
      <c r="AH876" s="204"/>
      <c r="AI876" s="204"/>
      <c r="AJ876" s="204"/>
      <c r="AK876" s="204"/>
      <c r="AL876" s="204"/>
      <c r="AM876" s="204"/>
      <c r="AN876" s="204"/>
      <c r="AO876" s="204"/>
      <c r="AP876" s="204"/>
      <c r="AQ876" s="203"/>
      <c r="AR876" s="203"/>
      <c r="AS876" s="204"/>
      <c r="AT876" s="204"/>
      <c r="AU876" s="207" t="s">
        <v>429</v>
      </c>
      <c r="AV876" s="208" t="s">
        <v>550</v>
      </c>
      <c r="AW876" s="42" t="s">
        <v>1761</v>
      </c>
      <c r="AX876" s="42" t="s">
        <v>1762</v>
      </c>
    </row>
    <row r="877" spans="1:51" hidden="1" outlineLevel="4" x14ac:dyDescent="0.2">
      <c r="A877" s="66">
        <v>5</v>
      </c>
      <c r="B877" s="66">
        <v>0</v>
      </c>
      <c r="C877" s="66">
        <v>1</v>
      </c>
      <c r="D877" s="66">
        <v>4</v>
      </c>
      <c r="E877" s="56" t="s">
        <v>894</v>
      </c>
      <c r="F877" s="255" t="str">
        <f t="shared" si="45"/>
        <v>5.0.1.4.104</v>
      </c>
      <c r="G877" s="94"/>
      <c r="H877" s="94"/>
      <c r="I877" s="94"/>
      <c r="J877" s="92" t="str">
        <f>IFERROR(LOOKUP("X",M877:AT877,M$1:AT$1),"--")</f>
        <v>W-PMA</v>
      </c>
      <c r="K877" s="94" t="s">
        <v>1854</v>
      </c>
      <c r="L877" s="134" t="s">
        <v>1855</v>
      </c>
      <c r="M877" s="70"/>
      <c r="AC877" s="70"/>
      <c r="AE877" s="70" t="s">
        <v>123</v>
      </c>
      <c r="AQ877" s="70"/>
      <c r="AR877" s="70"/>
      <c r="AU877" s="64"/>
      <c r="AV877" s="71"/>
      <c r="AW877" s="42" t="s">
        <v>1761</v>
      </c>
      <c r="AX877" s="42" t="s">
        <v>1762</v>
      </c>
      <c r="AY877" s="1" t="s">
        <v>123</v>
      </c>
    </row>
    <row r="878" spans="1:51" ht="11.25" hidden="1" customHeight="1" outlineLevel="5" x14ac:dyDescent="0.2">
      <c r="A878" s="201"/>
      <c r="B878" s="201"/>
      <c r="C878" s="201"/>
      <c r="D878" s="201"/>
      <c r="E878" s="201"/>
      <c r="F878" s="256"/>
      <c r="G878" s="193" t="s">
        <v>806</v>
      </c>
      <c r="H878" s="196" t="s">
        <v>138</v>
      </c>
      <c r="I878" s="193" t="str">
        <f>F877&amp;"."&amp;Table2[[#This Row],[Deliverable Type]]&amp;"."&amp;Table2[[#This Row],[Deliverable ID]]</f>
        <v>5.0.1.4.104.CF.001</v>
      </c>
      <c r="J878" s="194" t="str">
        <f>J877</f>
        <v>W-PMA</v>
      </c>
      <c r="K878" s="206" t="s">
        <v>1854</v>
      </c>
      <c r="L878" s="213" t="s">
        <v>1855</v>
      </c>
      <c r="M878" s="203"/>
      <c r="N878" s="204"/>
      <c r="O878" s="204"/>
      <c r="P878" s="204"/>
      <c r="Q878" s="204"/>
      <c r="R878" s="204"/>
      <c r="S878" s="204"/>
      <c r="T878" s="204"/>
      <c r="U878" s="204"/>
      <c r="V878" s="204"/>
      <c r="W878" s="204"/>
      <c r="X878" s="204"/>
      <c r="Y878" s="204"/>
      <c r="Z878" s="204"/>
      <c r="AA878" s="204"/>
      <c r="AB878" s="204"/>
      <c r="AC878" s="203"/>
      <c r="AD878" s="204"/>
      <c r="AE878" s="204"/>
      <c r="AF878" s="204"/>
      <c r="AG878" s="204"/>
      <c r="AH878" s="204"/>
      <c r="AI878" s="204"/>
      <c r="AJ878" s="204"/>
      <c r="AK878" s="204"/>
      <c r="AL878" s="204"/>
      <c r="AM878" s="204"/>
      <c r="AN878" s="204"/>
      <c r="AO878" s="204"/>
      <c r="AP878" s="204"/>
      <c r="AQ878" s="203"/>
      <c r="AR878" s="203"/>
      <c r="AS878" s="204"/>
      <c r="AT878" s="204"/>
      <c r="AU878" s="207" t="s">
        <v>429</v>
      </c>
      <c r="AV878" s="208" t="s">
        <v>550</v>
      </c>
      <c r="AW878" s="42" t="s">
        <v>1761</v>
      </c>
      <c r="AX878" s="42" t="s">
        <v>1762</v>
      </c>
    </row>
    <row r="879" spans="1:51" ht="30.6" hidden="1" outlineLevel="4" x14ac:dyDescent="0.2">
      <c r="A879" s="66">
        <v>5</v>
      </c>
      <c r="B879" s="66">
        <v>0</v>
      </c>
      <c r="C879" s="66">
        <v>1</v>
      </c>
      <c r="D879" s="66">
        <v>4</v>
      </c>
      <c r="E879" s="66">
        <v>105</v>
      </c>
      <c r="F879" s="255" t="str">
        <f t="shared" si="45"/>
        <v>5.0.1.4.105</v>
      </c>
      <c r="G879" s="94"/>
      <c r="H879" s="94"/>
      <c r="I879" s="94"/>
      <c r="J879" s="92" t="str">
        <f t="shared" ref="J879:J885" si="46">IFERROR(LOOKUP("X",M879:AT879,M$1:AT$1),"--")</f>
        <v>W-PMA</v>
      </c>
      <c r="K879" s="94" t="s">
        <v>1856</v>
      </c>
      <c r="L879" s="124" t="s">
        <v>1857</v>
      </c>
      <c r="AE879" s="70" t="s">
        <v>123</v>
      </c>
      <c r="AQ879" s="70"/>
      <c r="AR879" s="70"/>
      <c r="AU879" s="89" t="s">
        <v>1858</v>
      </c>
      <c r="AV879" s="2" t="s">
        <v>1859</v>
      </c>
      <c r="AW879" s="42" t="s">
        <v>1761</v>
      </c>
      <c r="AX879" s="42" t="s">
        <v>1762</v>
      </c>
    </row>
    <row r="880" spans="1:51" ht="40.799999999999997" hidden="1" outlineLevel="4" x14ac:dyDescent="0.2">
      <c r="A880" s="66">
        <v>5</v>
      </c>
      <c r="B880" s="66">
        <v>0</v>
      </c>
      <c r="C880" s="66">
        <v>1</v>
      </c>
      <c r="D880" s="66">
        <v>4</v>
      </c>
      <c r="E880" s="56" t="s">
        <v>722</v>
      </c>
      <c r="F880" s="255" t="str">
        <f t="shared" si="45"/>
        <v>5.0.1.4.201</v>
      </c>
      <c r="G880" s="94"/>
      <c r="H880" s="94"/>
      <c r="I880" s="94"/>
      <c r="J880" s="92" t="str">
        <f t="shared" si="46"/>
        <v>S-HSA</v>
      </c>
      <c r="K880" s="97" t="s">
        <v>1860</v>
      </c>
      <c r="L880" s="134" t="s">
        <v>1861</v>
      </c>
      <c r="M880" s="70"/>
      <c r="Y880" s="70" t="s">
        <v>123</v>
      </c>
      <c r="AC880" s="70"/>
      <c r="AQ880" s="70"/>
      <c r="AR880" s="70"/>
      <c r="AU880" s="89" t="s">
        <v>1862</v>
      </c>
      <c r="AV880" s="71" t="s">
        <v>1863</v>
      </c>
      <c r="AW880" s="43" t="s">
        <v>1765</v>
      </c>
      <c r="AX880" s="43" t="s">
        <v>1766</v>
      </c>
      <c r="AY880" s="66"/>
    </row>
    <row r="881" spans="1:51" ht="30.6" hidden="1" outlineLevel="4" x14ac:dyDescent="0.2">
      <c r="A881" s="66">
        <v>5</v>
      </c>
      <c r="B881" s="66">
        <v>0</v>
      </c>
      <c r="C881" s="66">
        <v>1</v>
      </c>
      <c r="D881" s="66">
        <v>4</v>
      </c>
      <c r="E881" s="56" t="s">
        <v>729</v>
      </c>
      <c r="F881" s="255" t="str">
        <f t="shared" si="45"/>
        <v>5.0.1.4.202</v>
      </c>
      <c r="G881" s="94"/>
      <c r="H881" s="94"/>
      <c r="I881" s="94"/>
      <c r="J881" s="92" t="str">
        <f t="shared" si="46"/>
        <v>A-ARG</v>
      </c>
      <c r="K881" s="97" t="s">
        <v>1864</v>
      </c>
      <c r="L881" s="134" t="s">
        <v>1865</v>
      </c>
      <c r="M881" s="70" t="s">
        <v>123</v>
      </c>
      <c r="AC881" s="70"/>
      <c r="AQ881" s="70"/>
      <c r="AR881" s="70"/>
      <c r="AU881" s="89" t="s">
        <v>1866</v>
      </c>
      <c r="AV881" s="71" t="s">
        <v>1867</v>
      </c>
      <c r="AW881" s="43" t="s">
        <v>1765</v>
      </c>
      <c r="AX881" s="43" t="s">
        <v>1766</v>
      </c>
      <c r="AY881" s="66"/>
    </row>
    <row r="882" spans="1:51" ht="30.6" hidden="1" outlineLevel="4" x14ac:dyDescent="0.2">
      <c r="A882" s="66">
        <v>5</v>
      </c>
      <c r="B882" s="66">
        <v>0</v>
      </c>
      <c r="C882" s="66">
        <v>1</v>
      </c>
      <c r="D882" s="66">
        <v>4</v>
      </c>
      <c r="E882" s="56" t="s">
        <v>734</v>
      </c>
      <c r="F882" s="255" t="str">
        <f t="shared" si="45"/>
        <v>5.0.1.4.203</v>
      </c>
      <c r="G882" s="94"/>
      <c r="H882" s="94"/>
      <c r="I882" s="94"/>
      <c r="J882" s="92" t="str">
        <f t="shared" si="46"/>
        <v>A-ALA</v>
      </c>
      <c r="K882" s="97" t="s">
        <v>1868</v>
      </c>
      <c r="L882" s="134" t="s">
        <v>1869</v>
      </c>
      <c r="M882" s="70"/>
      <c r="N882" s="70" t="s">
        <v>123</v>
      </c>
      <c r="AC882" s="70"/>
      <c r="AQ882" s="70"/>
      <c r="AR882" s="70"/>
      <c r="AU882" s="89" t="s">
        <v>1866</v>
      </c>
      <c r="AV882" s="71" t="s">
        <v>1867</v>
      </c>
      <c r="AW882" s="43" t="s">
        <v>1765</v>
      </c>
      <c r="AX882" s="43" t="s">
        <v>1766</v>
      </c>
      <c r="AY882" s="66"/>
    </row>
    <row r="883" spans="1:51" ht="30.6" hidden="1" outlineLevel="4" x14ac:dyDescent="0.2">
      <c r="A883" s="66">
        <v>5</v>
      </c>
      <c r="B883" s="66">
        <v>0</v>
      </c>
      <c r="C883" s="66">
        <v>1</v>
      </c>
      <c r="D883" s="66">
        <v>4</v>
      </c>
      <c r="E883" s="56" t="s">
        <v>739</v>
      </c>
      <c r="F883" s="255" t="str">
        <f t="shared" si="45"/>
        <v>5.0.1.4.204</v>
      </c>
      <c r="G883" s="94"/>
      <c r="H883" s="94"/>
      <c r="I883" s="94"/>
      <c r="J883" s="92" t="str">
        <f t="shared" si="46"/>
        <v>E-STG</v>
      </c>
      <c r="K883" s="97" t="s">
        <v>1870</v>
      </c>
      <c r="L883" s="134" t="s">
        <v>1871</v>
      </c>
      <c r="M883" s="70"/>
      <c r="O883" s="70" t="s">
        <v>123</v>
      </c>
      <c r="AC883" s="70"/>
      <c r="AQ883" s="70"/>
      <c r="AR883" s="70"/>
      <c r="AU883" s="89" t="s">
        <v>1866</v>
      </c>
      <c r="AV883" s="71" t="s">
        <v>1867</v>
      </c>
      <c r="AW883" s="43" t="s">
        <v>1765</v>
      </c>
      <c r="AX883" s="43" t="s">
        <v>1766</v>
      </c>
      <c r="AY883" s="66"/>
    </row>
    <row r="884" spans="1:51" ht="30.6" hidden="1" outlineLevel="4" x14ac:dyDescent="0.2">
      <c r="A884" s="66">
        <v>5</v>
      </c>
      <c r="B884" s="66">
        <v>0</v>
      </c>
      <c r="C884" s="66">
        <v>1</v>
      </c>
      <c r="D884" s="66">
        <v>4</v>
      </c>
      <c r="E884" s="56" t="s">
        <v>744</v>
      </c>
      <c r="F884" s="255" t="str">
        <f t="shared" si="45"/>
        <v>5.0.1.4.205</v>
      </c>
      <c r="G884" s="94"/>
      <c r="H884" s="94"/>
      <c r="I884" s="94"/>
      <c r="J884" s="92" t="str">
        <f t="shared" si="46"/>
        <v>E-MEP</v>
      </c>
      <c r="K884" s="97" t="s">
        <v>1872</v>
      </c>
      <c r="L884" s="134" t="s">
        <v>1873</v>
      </c>
      <c r="M884" s="70"/>
      <c r="O884" s="70"/>
      <c r="P884" s="70" t="s">
        <v>123</v>
      </c>
      <c r="Q884" s="70"/>
      <c r="R884" s="70"/>
      <c r="S884" s="70"/>
      <c r="T884" s="70"/>
      <c r="AC884" s="70"/>
      <c r="AQ884" s="70"/>
      <c r="AR884" s="70"/>
      <c r="AU884" s="89" t="s">
        <v>1866</v>
      </c>
      <c r="AV884" s="71" t="s">
        <v>1867</v>
      </c>
      <c r="AW884" s="43" t="s">
        <v>1765</v>
      </c>
      <c r="AX884" s="43" t="s">
        <v>1766</v>
      </c>
      <c r="AY884" s="66"/>
    </row>
    <row r="885" spans="1:51" hidden="1" outlineLevel="4" x14ac:dyDescent="0.2">
      <c r="A885" s="66">
        <v>5</v>
      </c>
      <c r="B885" s="66">
        <v>0</v>
      </c>
      <c r="C885" s="66">
        <v>1</v>
      </c>
      <c r="D885" s="66">
        <v>4</v>
      </c>
      <c r="E885" s="66">
        <v>206</v>
      </c>
      <c r="F885" s="255" t="str">
        <f t="shared" si="45"/>
        <v>5.0.1.4.206</v>
      </c>
      <c r="G885" s="94"/>
      <c r="H885" s="94"/>
      <c r="I885" s="94"/>
      <c r="J885" s="92" t="str">
        <f t="shared" si="46"/>
        <v>W-PMA</v>
      </c>
      <c r="K885" s="94" t="s">
        <v>1874</v>
      </c>
      <c r="L885" s="124" t="s">
        <v>1875</v>
      </c>
      <c r="AE885" s="70" t="s">
        <v>123</v>
      </c>
      <c r="AQ885" s="70"/>
      <c r="AR885" s="70"/>
      <c r="AU885" s="89" t="s">
        <v>1876</v>
      </c>
      <c r="AV885" s="2" t="s">
        <v>1877</v>
      </c>
      <c r="AW885" s="43" t="s">
        <v>1765</v>
      </c>
      <c r="AX885" s="43" t="s">
        <v>1766</v>
      </c>
      <c r="AY885" s="1" t="s">
        <v>123</v>
      </c>
    </row>
    <row r="886" spans="1:51" ht="11.25" hidden="1" customHeight="1" outlineLevel="5" x14ac:dyDescent="0.2">
      <c r="A886" s="201"/>
      <c r="B886" s="201"/>
      <c r="C886" s="201"/>
      <c r="D886" s="201"/>
      <c r="E886" s="201"/>
      <c r="F886" s="256"/>
      <c r="G886" s="193" t="s">
        <v>253</v>
      </c>
      <c r="H886" s="196" t="s">
        <v>138</v>
      </c>
      <c r="I886" s="193" t="str">
        <f>F885&amp;"."&amp;Table2[[#This Row],[Deliverable Type]]&amp;"."&amp;Table2[[#This Row],[Deliverable ID]]</f>
        <v>5.0.1.4.206.RP.001</v>
      </c>
      <c r="J886" s="194" t="str">
        <f>J885</f>
        <v>W-PMA</v>
      </c>
      <c r="K886" s="206" t="s">
        <v>1878</v>
      </c>
      <c r="L886" s="213" t="s">
        <v>1879</v>
      </c>
      <c r="M886" s="203"/>
      <c r="N886" s="204"/>
      <c r="O886" s="204"/>
      <c r="P886" s="204"/>
      <c r="Q886" s="204"/>
      <c r="R886" s="204"/>
      <c r="S886" s="204"/>
      <c r="T886" s="204"/>
      <c r="U886" s="204"/>
      <c r="V886" s="204"/>
      <c r="W886" s="204"/>
      <c r="X886" s="204"/>
      <c r="Y886" s="204"/>
      <c r="Z886" s="204"/>
      <c r="AA886" s="204"/>
      <c r="AB886" s="204"/>
      <c r="AC886" s="203"/>
      <c r="AD886" s="204"/>
      <c r="AE886" s="204"/>
      <c r="AF886" s="204"/>
      <c r="AG886" s="204"/>
      <c r="AH886" s="204"/>
      <c r="AI886" s="204"/>
      <c r="AJ886" s="204"/>
      <c r="AK886" s="204"/>
      <c r="AL886" s="204"/>
      <c r="AM886" s="204"/>
      <c r="AN886" s="204"/>
      <c r="AO886" s="204"/>
      <c r="AP886" s="204"/>
      <c r="AQ886" s="203"/>
      <c r="AR886" s="203"/>
      <c r="AS886" s="204"/>
      <c r="AT886" s="204"/>
      <c r="AU886" s="207" t="s">
        <v>429</v>
      </c>
      <c r="AV886" s="208" t="s">
        <v>550</v>
      </c>
      <c r="AW886" s="43" t="s">
        <v>1765</v>
      </c>
      <c r="AX886" s="43" t="s">
        <v>1766</v>
      </c>
    </row>
    <row r="887" spans="1:51" hidden="1" outlineLevel="4" x14ac:dyDescent="0.2">
      <c r="A887" s="66">
        <v>5</v>
      </c>
      <c r="B887" s="66">
        <v>0</v>
      </c>
      <c r="C887" s="66">
        <v>1</v>
      </c>
      <c r="D887" s="66">
        <v>4</v>
      </c>
      <c r="E887" s="66">
        <v>301</v>
      </c>
      <c r="F887" s="255" t="str">
        <f t="shared" si="45"/>
        <v>5.0.1.4.301</v>
      </c>
      <c r="G887" s="94"/>
      <c r="H887" s="94"/>
      <c r="I887" s="94"/>
      <c r="J887" s="92" t="str">
        <f t="shared" ref="J887:J893" si="47">IFERROR(LOOKUP("X",M887:AT887,M$1:AT$1),"--")</f>
        <v>W-PMA</v>
      </c>
      <c r="K887" s="94" t="s">
        <v>1880</v>
      </c>
      <c r="L887" s="124" t="s">
        <v>1881</v>
      </c>
      <c r="AE887" s="70" t="s">
        <v>123</v>
      </c>
      <c r="AQ887" s="70"/>
      <c r="AR887" s="70"/>
      <c r="AU887" s="89" t="s">
        <v>1882</v>
      </c>
      <c r="AV887" s="2" t="s">
        <v>1883</v>
      </c>
      <c r="AW887" s="41" t="s">
        <v>1769</v>
      </c>
      <c r="AX887" s="41" t="s">
        <v>1770</v>
      </c>
    </row>
    <row r="888" spans="1:51" hidden="1" outlineLevel="4" x14ac:dyDescent="0.2">
      <c r="A888" s="66">
        <v>5</v>
      </c>
      <c r="B888" s="66">
        <v>0</v>
      </c>
      <c r="C888" s="66">
        <v>1</v>
      </c>
      <c r="D888" s="66">
        <v>4</v>
      </c>
      <c r="E888" s="66">
        <v>302</v>
      </c>
      <c r="F888" s="255" t="str">
        <f t="shared" si="45"/>
        <v>5.0.1.4.302</v>
      </c>
      <c r="G888" s="94"/>
      <c r="H888" s="94"/>
      <c r="I888" s="94"/>
      <c r="J888" s="92" t="str">
        <f t="shared" si="47"/>
        <v>A-ARG</v>
      </c>
      <c r="K888" s="94" t="s">
        <v>1884</v>
      </c>
      <c r="L888" s="124" t="s">
        <v>1885</v>
      </c>
      <c r="M888" s="1" t="s">
        <v>123</v>
      </c>
      <c r="AE888" s="70"/>
      <c r="AQ888" s="70"/>
      <c r="AR888" s="70"/>
      <c r="AU888" s="89"/>
      <c r="AV888" s="2"/>
      <c r="AW888" s="41" t="s">
        <v>1769</v>
      </c>
      <c r="AX888" s="41" t="s">
        <v>1770</v>
      </c>
    </row>
    <row r="889" spans="1:51" hidden="1" outlineLevel="4" x14ac:dyDescent="0.2">
      <c r="A889" s="66">
        <v>5</v>
      </c>
      <c r="B889" s="66">
        <v>0</v>
      </c>
      <c r="C889" s="66">
        <v>1</v>
      </c>
      <c r="D889" s="66">
        <v>4</v>
      </c>
      <c r="E889" s="66">
        <v>303</v>
      </c>
      <c r="F889" s="255" t="str">
        <f t="shared" si="45"/>
        <v>5.0.1.4.303</v>
      </c>
      <c r="G889" s="94"/>
      <c r="H889" s="94"/>
      <c r="I889" s="94"/>
      <c r="J889" s="92" t="str">
        <f t="shared" si="47"/>
        <v>W-PMA</v>
      </c>
      <c r="K889" s="94" t="s">
        <v>1886</v>
      </c>
      <c r="L889" s="124" t="s">
        <v>1887</v>
      </c>
      <c r="AE889" s="70" t="s">
        <v>123</v>
      </c>
      <c r="AQ889" s="70"/>
      <c r="AR889" s="70"/>
      <c r="AU889" s="89"/>
      <c r="AV889" s="2"/>
      <c r="AW889" s="41" t="s">
        <v>1769</v>
      </c>
      <c r="AX889" s="41" t="s">
        <v>1770</v>
      </c>
    </row>
    <row r="890" spans="1:51" hidden="1" outlineLevel="4" x14ac:dyDescent="0.2">
      <c r="A890" s="66">
        <v>5</v>
      </c>
      <c r="B890" s="66">
        <v>0</v>
      </c>
      <c r="C890" s="66">
        <v>1</v>
      </c>
      <c r="D890" s="66">
        <v>4</v>
      </c>
      <c r="E890" s="66">
        <v>304</v>
      </c>
      <c r="F890" s="255" t="str">
        <f t="shared" si="45"/>
        <v>5.0.1.4.304</v>
      </c>
      <c r="G890" s="94"/>
      <c r="H890" s="94"/>
      <c r="I890" s="94"/>
      <c r="J890" s="92" t="str">
        <f t="shared" si="47"/>
        <v>W-PMA</v>
      </c>
      <c r="K890" s="94" t="s">
        <v>1888</v>
      </c>
      <c r="L890" s="124" t="s">
        <v>1889</v>
      </c>
      <c r="AE890" s="70" t="s">
        <v>123</v>
      </c>
      <c r="AQ890" s="70"/>
      <c r="AR890" s="70"/>
      <c r="AU890" s="89"/>
      <c r="AV890" s="2"/>
      <c r="AW890" s="41" t="s">
        <v>1769</v>
      </c>
      <c r="AX890" s="41" t="s">
        <v>1770</v>
      </c>
    </row>
    <row r="891" spans="1:51" hidden="1" outlineLevel="4" x14ac:dyDescent="0.2">
      <c r="A891" s="66">
        <v>5</v>
      </c>
      <c r="B891" s="66">
        <v>0</v>
      </c>
      <c r="C891" s="66">
        <v>1</v>
      </c>
      <c r="D891" s="66">
        <v>4</v>
      </c>
      <c r="E891" s="66">
        <v>305</v>
      </c>
      <c r="F891" s="255" t="str">
        <f t="shared" si="45"/>
        <v>5.0.1.4.305</v>
      </c>
      <c r="G891" s="94"/>
      <c r="H891" s="94"/>
      <c r="I891" s="94"/>
      <c r="J891" s="92" t="str">
        <f t="shared" si="47"/>
        <v>K-PMA</v>
      </c>
      <c r="K891" s="97" t="s">
        <v>1890</v>
      </c>
      <c r="L891" s="134" t="s">
        <v>1891</v>
      </c>
      <c r="AE891" s="70"/>
      <c r="AQ891" s="70" t="s">
        <v>123</v>
      </c>
      <c r="AR891" s="70"/>
      <c r="AU891" s="89"/>
      <c r="AV891" s="2"/>
      <c r="AW891" s="41" t="s">
        <v>1769</v>
      </c>
      <c r="AX891" s="41" t="s">
        <v>1770</v>
      </c>
      <c r="AY891" s="1" t="s">
        <v>123</v>
      </c>
    </row>
    <row r="892" spans="1:51" hidden="1" outlineLevel="4" x14ac:dyDescent="0.2">
      <c r="A892" s="66">
        <v>5</v>
      </c>
      <c r="B892" s="66">
        <v>0</v>
      </c>
      <c r="C892" s="66">
        <v>1</v>
      </c>
      <c r="D892" s="66">
        <v>4</v>
      </c>
      <c r="E892" s="66">
        <v>306</v>
      </c>
      <c r="F892" s="255" t="str">
        <f t="shared" si="45"/>
        <v>5.0.1.4.306</v>
      </c>
      <c r="G892" s="94"/>
      <c r="H892" s="94"/>
      <c r="I892" s="94"/>
      <c r="J892" s="92" t="str">
        <f t="shared" si="47"/>
        <v>W-PMA</v>
      </c>
      <c r="K892" s="94" t="s">
        <v>1892</v>
      </c>
      <c r="L892" s="124" t="s">
        <v>1893</v>
      </c>
      <c r="AE892" s="70" t="s">
        <v>123</v>
      </c>
      <c r="AQ892" s="70"/>
      <c r="AR892" s="70"/>
      <c r="AU892" s="89"/>
      <c r="AV892" s="2"/>
      <c r="AW892" s="41" t="s">
        <v>1769</v>
      </c>
      <c r="AX892" s="41" t="s">
        <v>1770</v>
      </c>
    </row>
    <row r="893" spans="1:51" ht="30.6" hidden="1" outlineLevel="4" x14ac:dyDescent="0.2">
      <c r="A893" s="66">
        <v>5</v>
      </c>
      <c r="B893" s="66">
        <v>0</v>
      </c>
      <c r="C893" s="66">
        <v>1</v>
      </c>
      <c r="D893" s="66">
        <v>4</v>
      </c>
      <c r="E893" s="66">
        <v>307</v>
      </c>
      <c r="F893" s="255" t="str">
        <f t="shared" si="45"/>
        <v>5.0.1.4.307</v>
      </c>
      <c r="G893" s="94"/>
      <c r="H893" s="94"/>
      <c r="I893" s="94"/>
      <c r="J893" s="92" t="str">
        <f t="shared" si="47"/>
        <v>A-ARG</v>
      </c>
      <c r="K893" s="97" t="s">
        <v>1894</v>
      </c>
      <c r="L893" s="134" t="s">
        <v>1895</v>
      </c>
      <c r="M893" s="1" t="s">
        <v>123</v>
      </c>
      <c r="AE893" s="70"/>
      <c r="AQ893" s="70"/>
      <c r="AR893" s="70"/>
      <c r="AU893" s="89" t="s">
        <v>1896</v>
      </c>
      <c r="AV893" s="2" t="s">
        <v>1897</v>
      </c>
      <c r="AW893" s="41" t="s">
        <v>1769</v>
      </c>
      <c r="AX893" s="41" t="s">
        <v>1770</v>
      </c>
      <c r="AY893" s="1" t="s">
        <v>123</v>
      </c>
    </row>
    <row r="894" spans="1:51" ht="11.25" hidden="1" customHeight="1" outlineLevel="5" x14ac:dyDescent="0.2">
      <c r="A894" s="201"/>
      <c r="B894" s="201"/>
      <c r="C894" s="201"/>
      <c r="D894" s="201"/>
      <c r="E894" s="201"/>
      <c r="F894" s="256"/>
      <c r="G894" s="193" t="s">
        <v>253</v>
      </c>
      <c r="H894" s="196" t="s">
        <v>138</v>
      </c>
      <c r="I894" s="193" t="str">
        <f>F893&amp;"."&amp;Table2[[#This Row],[Deliverable Type]]&amp;"."&amp;Table2[[#This Row],[Deliverable ID]]</f>
        <v>5.0.1.4.307.RP.001</v>
      </c>
      <c r="J894" s="194" t="str">
        <f>J893</f>
        <v>A-ARG</v>
      </c>
      <c r="K894" s="206" t="s">
        <v>1898</v>
      </c>
      <c r="L894" s="213" t="s">
        <v>1899</v>
      </c>
      <c r="M894" s="203"/>
      <c r="N894" s="204"/>
      <c r="O894" s="204"/>
      <c r="P894" s="204"/>
      <c r="Q894" s="204"/>
      <c r="R894" s="204"/>
      <c r="S894" s="204"/>
      <c r="T894" s="204"/>
      <c r="U894" s="204"/>
      <c r="V894" s="204"/>
      <c r="W894" s="204"/>
      <c r="X894" s="204"/>
      <c r="Y894" s="204"/>
      <c r="Z894" s="204"/>
      <c r="AA894" s="204"/>
      <c r="AB894" s="204"/>
      <c r="AC894" s="203"/>
      <c r="AD894" s="204"/>
      <c r="AE894" s="204"/>
      <c r="AF894" s="204"/>
      <c r="AG894" s="204"/>
      <c r="AH894" s="204"/>
      <c r="AI894" s="204"/>
      <c r="AJ894" s="204"/>
      <c r="AK894" s="204"/>
      <c r="AL894" s="204"/>
      <c r="AM894" s="204"/>
      <c r="AN894" s="204"/>
      <c r="AO894" s="204"/>
      <c r="AP894" s="204"/>
      <c r="AQ894" s="203"/>
      <c r="AR894" s="203"/>
      <c r="AS894" s="204"/>
      <c r="AT894" s="204"/>
      <c r="AU894" s="207" t="s">
        <v>429</v>
      </c>
      <c r="AV894" s="208" t="s">
        <v>550</v>
      </c>
      <c r="AW894" s="41" t="s">
        <v>1769</v>
      </c>
      <c r="AX894" s="41" t="s">
        <v>1770</v>
      </c>
    </row>
    <row r="895" spans="1:51" ht="11.25" hidden="1" customHeight="1" outlineLevel="5" x14ac:dyDescent="0.2">
      <c r="A895" s="201"/>
      <c r="B895" s="201"/>
      <c r="C895" s="201"/>
      <c r="D895" s="201"/>
      <c r="E895" s="201"/>
      <c r="F895" s="256"/>
      <c r="G895" s="193" t="s">
        <v>253</v>
      </c>
      <c r="H895" s="196" t="s">
        <v>229</v>
      </c>
      <c r="I895" s="193" t="str">
        <f>F893&amp;"."&amp;Table2[[#This Row],[Deliverable Type]]&amp;"."&amp;Table2[[#This Row],[Deliverable ID]]</f>
        <v>5.0.1.4.307.RP.002</v>
      </c>
      <c r="J895" s="194" t="str">
        <f>J894</f>
        <v>A-ARG</v>
      </c>
      <c r="K895" s="206" t="s">
        <v>1900</v>
      </c>
      <c r="L895" s="213" t="s">
        <v>1901</v>
      </c>
      <c r="M895" s="203"/>
      <c r="N895" s="204"/>
      <c r="O895" s="204"/>
      <c r="P895" s="204"/>
      <c r="Q895" s="204"/>
      <c r="R895" s="204"/>
      <c r="S895" s="204"/>
      <c r="T895" s="204"/>
      <c r="U895" s="204"/>
      <c r="V895" s="204"/>
      <c r="W895" s="204"/>
      <c r="X895" s="204"/>
      <c r="Y895" s="204"/>
      <c r="Z895" s="204"/>
      <c r="AA895" s="204"/>
      <c r="AB895" s="204"/>
      <c r="AC895" s="203"/>
      <c r="AD895" s="204"/>
      <c r="AE895" s="204"/>
      <c r="AF895" s="204"/>
      <c r="AG895" s="204"/>
      <c r="AH895" s="204"/>
      <c r="AI895" s="204"/>
      <c r="AJ895" s="204"/>
      <c r="AK895" s="204"/>
      <c r="AL895" s="204"/>
      <c r="AM895" s="204"/>
      <c r="AN895" s="204"/>
      <c r="AO895" s="204"/>
      <c r="AP895" s="204"/>
      <c r="AQ895" s="203"/>
      <c r="AR895" s="203"/>
      <c r="AS895" s="204"/>
      <c r="AT895" s="204"/>
      <c r="AU895" s="207" t="s">
        <v>429</v>
      </c>
      <c r="AV895" s="208" t="s">
        <v>550</v>
      </c>
      <c r="AW895" s="41" t="s">
        <v>1769</v>
      </c>
      <c r="AX895" s="41" t="s">
        <v>1770</v>
      </c>
    </row>
    <row r="896" spans="1:51" ht="20.399999999999999" hidden="1" outlineLevel="4" x14ac:dyDescent="0.2">
      <c r="A896" s="66">
        <v>5</v>
      </c>
      <c r="B896" s="66">
        <v>0</v>
      </c>
      <c r="C896" s="66">
        <v>1</v>
      </c>
      <c r="D896" s="66">
        <v>4</v>
      </c>
      <c r="E896" s="66">
        <v>308</v>
      </c>
      <c r="F896" s="255" t="str">
        <f t="shared" si="45"/>
        <v>5.0.1.4.308</v>
      </c>
      <c r="G896" s="94"/>
      <c r="H896" s="94"/>
      <c r="I896" s="94"/>
      <c r="J896" s="92" t="str">
        <f>IFERROR(LOOKUP("X",M896:AT896,M$1:AT$1),"--")</f>
        <v>K-PMA</v>
      </c>
      <c r="K896" s="97" t="s">
        <v>1902</v>
      </c>
      <c r="L896" s="134" t="s">
        <v>1903</v>
      </c>
      <c r="AE896" s="70"/>
      <c r="AQ896" s="70" t="s">
        <v>123</v>
      </c>
      <c r="AR896" s="70"/>
      <c r="AU896" s="89"/>
      <c r="AV896" s="2"/>
      <c r="AW896" s="41" t="s">
        <v>1769</v>
      </c>
      <c r="AX896" s="41" t="s">
        <v>1770</v>
      </c>
      <c r="AY896" s="1" t="s">
        <v>123</v>
      </c>
    </row>
    <row r="897" spans="1:51" ht="11.25" hidden="1" customHeight="1" outlineLevel="5" x14ac:dyDescent="0.2">
      <c r="A897" s="201"/>
      <c r="B897" s="201"/>
      <c r="C897" s="201"/>
      <c r="D897" s="201"/>
      <c r="E897" s="201"/>
      <c r="F897" s="256"/>
      <c r="G897" s="193" t="s">
        <v>202</v>
      </c>
      <c r="H897" s="196" t="s">
        <v>138</v>
      </c>
      <c r="I897" s="193" t="str">
        <f>F896&amp;"."&amp;Table2[[#This Row],[Deliverable Type]]&amp;"."&amp;Table2[[#This Row],[Deliverable ID]]</f>
        <v>5.0.1.4.308.SN.001</v>
      </c>
      <c r="J897" s="194" t="str">
        <f>J896</f>
        <v>K-PMA</v>
      </c>
      <c r="K897" s="206" t="s">
        <v>1904</v>
      </c>
      <c r="L897" s="213" t="s">
        <v>1905</v>
      </c>
      <c r="M897" s="203"/>
      <c r="N897" s="204"/>
      <c r="O897" s="204"/>
      <c r="P897" s="204"/>
      <c r="Q897" s="204"/>
      <c r="R897" s="204"/>
      <c r="S897" s="204"/>
      <c r="T897" s="204"/>
      <c r="U897" s="204"/>
      <c r="V897" s="204"/>
      <c r="W897" s="204"/>
      <c r="X897" s="204"/>
      <c r="Y897" s="204"/>
      <c r="Z897" s="204"/>
      <c r="AA897" s="204"/>
      <c r="AB897" s="204"/>
      <c r="AC897" s="203"/>
      <c r="AD897" s="204"/>
      <c r="AE897" s="204"/>
      <c r="AF897" s="204"/>
      <c r="AG897" s="204"/>
      <c r="AH897" s="204"/>
      <c r="AI897" s="204"/>
      <c r="AJ897" s="204"/>
      <c r="AK897" s="204"/>
      <c r="AL897" s="204"/>
      <c r="AM897" s="204"/>
      <c r="AN897" s="204"/>
      <c r="AO897" s="204"/>
      <c r="AP897" s="204"/>
      <c r="AQ897" s="203"/>
      <c r="AR897" s="203"/>
      <c r="AS897" s="204"/>
      <c r="AT897" s="204"/>
      <c r="AU897" s="207" t="s">
        <v>910</v>
      </c>
      <c r="AV897" s="208" t="s">
        <v>911</v>
      </c>
      <c r="AW897" s="41" t="s">
        <v>1769</v>
      </c>
      <c r="AX897" s="41" t="s">
        <v>1770</v>
      </c>
    </row>
    <row r="898" spans="1:51" ht="20.399999999999999" hidden="1" outlineLevel="4" x14ac:dyDescent="0.2">
      <c r="A898" s="66">
        <v>5</v>
      </c>
      <c r="B898" s="66">
        <v>0</v>
      </c>
      <c r="C898" s="66">
        <v>1</v>
      </c>
      <c r="D898" s="66">
        <v>4</v>
      </c>
      <c r="E898" s="66">
        <v>309</v>
      </c>
      <c r="F898" s="255" t="str">
        <f t="shared" si="45"/>
        <v>5.0.1.4.309</v>
      </c>
      <c r="G898" s="94"/>
      <c r="H898" s="94"/>
      <c r="I898" s="94"/>
      <c r="J898" s="92" t="str">
        <f>IFERROR(LOOKUP("X",M898:AT898,M$1:AT$1),"--")</f>
        <v>W-PMA</v>
      </c>
      <c r="K898" s="94" t="s">
        <v>1906</v>
      </c>
      <c r="L898" s="124" t="s">
        <v>1907</v>
      </c>
      <c r="AE898" s="70" t="s">
        <v>123</v>
      </c>
      <c r="AQ898" s="70"/>
      <c r="AR898" s="70"/>
      <c r="AU898" s="89" t="s">
        <v>1908</v>
      </c>
      <c r="AV898" s="2" t="s">
        <v>1909</v>
      </c>
      <c r="AW898" s="41" t="s">
        <v>1769</v>
      </c>
      <c r="AX898" s="41" t="s">
        <v>1770</v>
      </c>
      <c r="AY898" s="1" t="s">
        <v>123</v>
      </c>
    </row>
    <row r="899" spans="1:51" ht="11.25" hidden="1" customHeight="1" outlineLevel="5" x14ac:dyDescent="0.2">
      <c r="A899" s="201"/>
      <c r="B899" s="201"/>
      <c r="C899" s="201"/>
      <c r="D899" s="201"/>
      <c r="E899" s="201"/>
      <c r="F899" s="256"/>
      <c r="G899" s="193" t="s">
        <v>253</v>
      </c>
      <c r="H899" s="196" t="s">
        <v>138</v>
      </c>
      <c r="I899" s="193" t="str">
        <f>F898&amp;"."&amp;Table2[[#This Row],[Deliverable Type]]&amp;"."&amp;Table2[[#This Row],[Deliverable ID]]</f>
        <v>5.0.1.4.309.RP.001</v>
      </c>
      <c r="J899" s="194" t="str">
        <f>J898</f>
        <v>W-PMA</v>
      </c>
      <c r="K899" s="206" t="s">
        <v>1910</v>
      </c>
      <c r="L899" s="214" t="s">
        <v>1911</v>
      </c>
      <c r="M899" s="203"/>
      <c r="N899" s="204"/>
      <c r="O899" s="204"/>
      <c r="P899" s="204"/>
      <c r="Q899" s="204"/>
      <c r="R899" s="204"/>
      <c r="S899" s="204"/>
      <c r="T899" s="204"/>
      <c r="U899" s="204"/>
      <c r="V899" s="204"/>
      <c r="W899" s="204"/>
      <c r="X899" s="204"/>
      <c r="Y899" s="204"/>
      <c r="Z899" s="204"/>
      <c r="AA899" s="204"/>
      <c r="AB899" s="204"/>
      <c r="AC899" s="203"/>
      <c r="AD899" s="204"/>
      <c r="AE899" s="204"/>
      <c r="AF899" s="204"/>
      <c r="AG899" s="204"/>
      <c r="AH899" s="204"/>
      <c r="AI899" s="204"/>
      <c r="AJ899" s="204"/>
      <c r="AK899" s="204"/>
      <c r="AL899" s="204"/>
      <c r="AM899" s="204"/>
      <c r="AN899" s="204"/>
      <c r="AO899" s="204"/>
      <c r="AP899" s="204"/>
      <c r="AQ899" s="203"/>
      <c r="AR899" s="203"/>
      <c r="AS899" s="204"/>
      <c r="AT899" s="204"/>
      <c r="AU899" s="207" t="s">
        <v>429</v>
      </c>
      <c r="AV899" s="208" t="s">
        <v>550</v>
      </c>
      <c r="AW899" s="41" t="s">
        <v>1769</v>
      </c>
      <c r="AX899" s="41" t="s">
        <v>1770</v>
      </c>
    </row>
    <row r="900" spans="1:51" hidden="1" outlineLevel="4" x14ac:dyDescent="0.2">
      <c r="A900" s="73">
        <v>5</v>
      </c>
      <c r="B900" s="73">
        <v>0</v>
      </c>
      <c r="C900" s="73">
        <v>1</v>
      </c>
      <c r="D900" s="73">
        <v>5</v>
      </c>
      <c r="E900" s="237" t="s">
        <v>138</v>
      </c>
      <c r="F900" s="28" t="str">
        <f t="shared" si="45"/>
        <v>5.0.1.5.001</v>
      </c>
      <c r="G900" s="105"/>
      <c r="H900" s="105"/>
      <c r="I900" s="105"/>
      <c r="J900" s="158"/>
      <c r="K900" s="158" t="s">
        <v>214</v>
      </c>
      <c r="L900" s="73" t="s">
        <v>214</v>
      </c>
      <c r="M900" s="105"/>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c r="AR900" s="28"/>
      <c r="AS900" s="28"/>
      <c r="AT900" s="28"/>
      <c r="AU900" s="28"/>
      <c r="AV900" s="105"/>
      <c r="AW900" s="286"/>
      <c r="AX900" s="286"/>
    </row>
    <row r="901" spans="1:51" hidden="1" outlineLevel="4" x14ac:dyDescent="0.2">
      <c r="A901" s="66">
        <v>5</v>
      </c>
      <c r="B901" s="66">
        <v>0</v>
      </c>
      <c r="C901" s="66">
        <v>1</v>
      </c>
      <c r="D901" s="66">
        <v>5</v>
      </c>
      <c r="E901" s="56" t="s">
        <v>138</v>
      </c>
      <c r="F901" s="255" t="str">
        <f t="shared" si="45"/>
        <v>5.0.1.5.001</v>
      </c>
      <c r="G901" s="94"/>
      <c r="H901" s="94"/>
      <c r="I901" s="94"/>
      <c r="J901" s="92" t="str">
        <f>IFERROR(LOOKUP("X",M901:AT901,M$1:AT$1),"--")</f>
        <v>AL</v>
      </c>
      <c r="K901" s="97" t="s">
        <v>814</v>
      </c>
      <c r="L901" s="128" t="s">
        <v>815</v>
      </c>
      <c r="M901" s="70"/>
      <c r="AC901" s="70"/>
      <c r="AQ901" s="70"/>
      <c r="AR901" s="70"/>
      <c r="AT901" s="70" t="s">
        <v>123</v>
      </c>
      <c r="AU901" s="89"/>
      <c r="AV901" s="71"/>
      <c r="AW901" s="43" t="s">
        <v>1757</v>
      </c>
      <c r="AX901" s="43" t="s">
        <v>1758</v>
      </c>
    </row>
    <row r="902" spans="1:51" ht="22.5" hidden="1" customHeight="1" outlineLevel="4" x14ac:dyDescent="0.2">
      <c r="A902" s="66">
        <v>5</v>
      </c>
      <c r="B902" s="66">
        <v>0</v>
      </c>
      <c r="C902" s="66">
        <v>1</v>
      </c>
      <c r="D902" s="66">
        <v>5</v>
      </c>
      <c r="E902" s="56" t="s">
        <v>229</v>
      </c>
      <c r="F902" s="255" t="str">
        <f t="shared" si="45"/>
        <v>5.0.1.5.002</v>
      </c>
      <c r="G902" s="94"/>
      <c r="H902" s="94"/>
      <c r="I902" s="94"/>
      <c r="J902" s="92" t="str">
        <f>IFERROR(LOOKUP("X",M902:AT902,M$1:AT$1),"--")</f>
        <v>AL</v>
      </c>
      <c r="K902" s="97" t="s">
        <v>816</v>
      </c>
      <c r="L902" s="134" t="s">
        <v>816</v>
      </c>
      <c r="M902" s="70"/>
      <c r="AC902" s="70"/>
      <c r="AQ902" s="70"/>
      <c r="AR902" s="70"/>
      <c r="AT902" s="70" t="s">
        <v>123</v>
      </c>
      <c r="AU902" s="89"/>
      <c r="AV902" s="71"/>
      <c r="AW902" s="43" t="s">
        <v>1757</v>
      </c>
      <c r="AX902" s="43" t="s">
        <v>1758</v>
      </c>
    </row>
    <row r="903" spans="1:51" ht="35.1" hidden="1" customHeight="1" outlineLevel="4" x14ac:dyDescent="0.2">
      <c r="A903" s="66">
        <v>5</v>
      </c>
      <c r="B903" s="66">
        <v>0</v>
      </c>
      <c r="C903" s="66">
        <v>1</v>
      </c>
      <c r="D903" s="66">
        <v>5</v>
      </c>
      <c r="E903" s="56" t="s">
        <v>772</v>
      </c>
      <c r="F903" s="255" t="str">
        <f t="shared" si="45"/>
        <v>5.0.1.5.101</v>
      </c>
      <c r="G903" s="94"/>
      <c r="H903" s="94"/>
      <c r="I903" s="94"/>
      <c r="J903" s="92" t="str">
        <f>IFERROR(LOOKUP("X",M903:AT903,M$1:AT$1),"--")</f>
        <v>--</v>
      </c>
      <c r="K903" s="97" t="s">
        <v>1912</v>
      </c>
      <c r="L903" s="134" t="s">
        <v>1913</v>
      </c>
      <c r="M903" s="70"/>
      <c r="AC903" s="70"/>
      <c r="AQ903" s="70"/>
      <c r="AR903" s="70"/>
      <c r="AT903" s="70"/>
      <c r="AU903" s="89"/>
      <c r="AV903" s="71"/>
      <c r="AW903" s="42" t="s">
        <v>1761</v>
      </c>
      <c r="AX903" s="42" t="s">
        <v>1762</v>
      </c>
    </row>
    <row r="904" spans="1:51" ht="22.5" hidden="1" customHeight="1" outlineLevel="4" x14ac:dyDescent="0.2">
      <c r="A904" s="66">
        <v>5</v>
      </c>
      <c r="B904" s="66">
        <v>0</v>
      </c>
      <c r="C904" s="66">
        <v>1</v>
      </c>
      <c r="D904" s="66">
        <v>5</v>
      </c>
      <c r="E904" s="66">
        <v>102</v>
      </c>
      <c r="F904" s="255" t="str">
        <f t="shared" si="45"/>
        <v>5.0.1.5.102</v>
      </c>
      <c r="G904" s="94"/>
      <c r="H904" s="94"/>
      <c r="I904" s="94"/>
      <c r="J904" s="92" t="str">
        <f>IFERROR(LOOKUP("X",M904:AT904,M$1:AT$1),"--")</f>
        <v>W-PMA</v>
      </c>
      <c r="K904" s="94" t="s">
        <v>1914</v>
      </c>
      <c r="L904" s="124" t="s">
        <v>1915</v>
      </c>
      <c r="AE904" s="70" t="s">
        <v>123</v>
      </c>
      <c r="AQ904" s="70"/>
      <c r="AR904" s="70"/>
      <c r="AU904" s="89"/>
      <c r="AV904" s="2"/>
      <c r="AW904" s="42" t="s">
        <v>1761</v>
      </c>
      <c r="AX904" s="42" t="s">
        <v>1762</v>
      </c>
    </row>
    <row r="905" spans="1:51" hidden="1" outlineLevel="4" x14ac:dyDescent="0.2">
      <c r="A905" s="66">
        <v>5</v>
      </c>
      <c r="B905" s="66">
        <v>0</v>
      </c>
      <c r="C905" s="66">
        <v>1</v>
      </c>
      <c r="D905" s="66">
        <v>5</v>
      </c>
      <c r="E905" s="66">
        <v>201</v>
      </c>
      <c r="F905" s="255" t="str">
        <f t="shared" si="45"/>
        <v>5.0.1.5.201</v>
      </c>
      <c r="G905" s="94"/>
      <c r="H905" s="94"/>
      <c r="I905" s="94"/>
      <c r="J905" s="92" t="str">
        <f>IFERROR(LOOKUP("X",M905:AT905,M$1:AT$1),"--")</f>
        <v>W-PMA</v>
      </c>
      <c r="K905" s="94" t="s">
        <v>1916</v>
      </c>
      <c r="L905" s="124" t="s">
        <v>1917</v>
      </c>
      <c r="AE905" s="70" t="s">
        <v>123</v>
      </c>
      <c r="AQ905" s="70"/>
      <c r="AR905" s="70"/>
      <c r="AU905" s="89"/>
      <c r="AV905" s="2"/>
      <c r="AW905" s="43" t="s">
        <v>1765</v>
      </c>
      <c r="AX905" s="43" t="s">
        <v>1766</v>
      </c>
      <c r="AY905" s="1" t="s">
        <v>123</v>
      </c>
    </row>
    <row r="906" spans="1:51" ht="11.25" hidden="1" customHeight="1" outlineLevel="5" x14ac:dyDescent="0.2">
      <c r="A906" s="201"/>
      <c r="B906" s="201"/>
      <c r="C906" s="201"/>
      <c r="D906" s="201"/>
      <c r="E906" s="201"/>
      <c r="F906" s="256"/>
      <c r="G906" s="193" t="s">
        <v>217</v>
      </c>
      <c r="H906" s="196" t="s">
        <v>138</v>
      </c>
      <c r="I906" s="193" t="str">
        <f>F905&amp;"."&amp;Table2[[#This Row],[Deliverable Type]]&amp;"."&amp;Table2[[#This Row],[Deliverable ID]]</f>
        <v>5.0.1.5.201.RA.001</v>
      </c>
      <c r="J906" s="194" t="str">
        <f>J905</f>
        <v>W-PMA</v>
      </c>
      <c r="K906" s="206" t="s">
        <v>1918</v>
      </c>
      <c r="L906" s="213" t="s">
        <v>1919</v>
      </c>
      <c r="M906" s="203"/>
      <c r="N906" s="204"/>
      <c r="O906" s="204"/>
      <c r="P906" s="204"/>
      <c r="Q906" s="204"/>
      <c r="R906" s="204"/>
      <c r="S906" s="204"/>
      <c r="T906" s="204"/>
      <c r="U906" s="204"/>
      <c r="V906" s="204"/>
      <c r="W906" s="204"/>
      <c r="X906" s="204"/>
      <c r="Y906" s="204"/>
      <c r="Z906" s="204"/>
      <c r="AA906" s="204"/>
      <c r="AB906" s="204"/>
      <c r="AC906" s="203"/>
      <c r="AD906" s="204"/>
      <c r="AE906" s="204"/>
      <c r="AF906" s="204"/>
      <c r="AG906" s="204"/>
      <c r="AH906" s="204"/>
      <c r="AI906" s="204"/>
      <c r="AJ906" s="204"/>
      <c r="AK906" s="204"/>
      <c r="AL906" s="204"/>
      <c r="AM906" s="204"/>
      <c r="AN906" s="204"/>
      <c r="AO906" s="204"/>
      <c r="AP906" s="204"/>
      <c r="AQ906" s="203"/>
      <c r="AR906" s="203"/>
      <c r="AS906" s="204"/>
      <c r="AT906" s="204"/>
      <c r="AU906" s="207" t="s">
        <v>910</v>
      </c>
      <c r="AV906" s="208" t="s">
        <v>911</v>
      </c>
      <c r="AW906" s="43" t="s">
        <v>1765</v>
      </c>
      <c r="AX906" s="43" t="s">
        <v>1766</v>
      </c>
    </row>
    <row r="907" spans="1:51" hidden="1" outlineLevel="4" x14ac:dyDescent="0.2">
      <c r="A907" s="66">
        <v>5</v>
      </c>
      <c r="B907" s="66">
        <v>0</v>
      </c>
      <c r="C907" s="66">
        <v>1</v>
      </c>
      <c r="D907" s="66">
        <v>5</v>
      </c>
      <c r="E907" s="56" t="s">
        <v>729</v>
      </c>
      <c r="F907" s="255" t="str">
        <f t="shared" si="45"/>
        <v>5.0.1.5.202</v>
      </c>
      <c r="G907" s="94"/>
      <c r="H907" s="94"/>
      <c r="I907" s="94"/>
      <c r="J907" s="92" t="str">
        <f>IFERROR(LOOKUP("X",M907:AT907,M$1:AT$1),"--")</f>
        <v>S-HSA</v>
      </c>
      <c r="K907" s="97" t="s">
        <v>1920</v>
      </c>
      <c r="L907" s="134" t="s">
        <v>1921</v>
      </c>
      <c r="M907" s="70"/>
      <c r="Y907" s="70" t="s">
        <v>123</v>
      </c>
      <c r="AC907" s="70"/>
      <c r="AQ907" s="70"/>
      <c r="AR907" s="70"/>
      <c r="AU907" s="89"/>
      <c r="AV907" s="71"/>
      <c r="AW907" s="43" t="s">
        <v>1765</v>
      </c>
      <c r="AX907" s="43" t="s">
        <v>1766</v>
      </c>
      <c r="AY907" s="66"/>
    </row>
    <row r="908" spans="1:51" hidden="1" outlineLevel="4" x14ac:dyDescent="0.2">
      <c r="A908" s="66">
        <v>5</v>
      </c>
      <c r="B908" s="66">
        <v>0</v>
      </c>
      <c r="C908" s="66">
        <v>1</v>
      </c>
      <c r="D908" s="66">
        <v>5</v>
      </c>
      <c r="E908" s="66">
        <v>301</v>
      </c>
      <c r="F908" s="255" t="str">
        <f t="shared" si="45"/>
        <v>5.0.1.5.301</v>
      </c>
      <c r="G908" s="94"/>
      <c r="H908" s="94"/>
      <c r="I908" s="94"/>
      <c r="J908" s="92" t="str">
        <f>IFERROR(LOOKUP("X",M908:AT908,M$1:AT$1),"--")</f>
        <v>K-PMA</v>
      </c>
      <c r="K908" s="97" t="s">
        <v>1922</v>
      </c>
      <c r="L908" s="132" t="s">
        <v>1923</v>
      </c>
      <c r="AE908" s="70"/>
      <c r="AQ908" s="70" t="s">
        <v>123</v>
      </c>
      <c r="AR908" s="70"/>
      <c r="AU908" s="89"/>
      <c r="AV908" s="2"/>
      <c r="AW908" s="41" t="s">
        <v>1769</v>
      </c>
      <c r="AX908" s="41" t="s">
        <v>1770</v>
      </c>
    </row>
    <row r="909" spans="1:51" hidden="1" outlineLevel="4" x14ac:dyDescent="0.2">
      <c r="A909" s="73">
        <v>5</v>
      </c>
      <c r="B909" s="73">
        <v>0</v>
      </c>
      <c r="C909" s="73">
        <v>1</v>
      </c>
      <c r="D909" s="73">
        <v>6</v>
      </c>
      <c r="E909" s="237" t="s">
        <v>138</v>
      </c>
      <c r="F909" s="28" t="str">
        <f t="shared" si="45"/>
        <v>5.0.1.6.001</v>
      </c>
      <c r="G909" s="105"/>
      <c r="H909" s="105"/>
      <c r="I909" s="105"/>
      <c r="J909" s="158"/>
      <c r="K909" s="158" t="s">
        <v>220</v>
      </c>
      <c r="L909" s="73" t="s">
        <v>221</v>
      </c>
      <c r="M909" s="105"/>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c r="AR909" s="28"/>
      <c r="AS909" s="28"/>
      <c r="AT909" s="28"/>
      <c r="AU909" s="28"/>
      <c r="AV909" s="105"/>
      <c r="AW909" s="286"/>
      <c r="AX909" s="286"/>
    </row>
    <row r="910" spans="1:51" ht="51" hidden="1" outlineLevel="4" x14ac:dyDescent="0.2">
      <c r="A910" s="66">
        <v>5</v>
      </c>
      <c r="B910" s="66">
        <v>0</v>
      </c>
      <c r="C910" s="66">
        <v>1</v>
      </c>
      <c r="D910" s="66">
        <v>6</v>
      </c>
      <c r="E910" s="56" t="s">
        <v>138</v>
      </c>
      <c r="F910" s="255" t="str">
        <f t="shared" ref="F910" si="48">A910&amp;"."&amp;B910&amp;"."&amp;C910&amp;"."&amp;D910&amp;"."&amp;E910</f>
        <v>5.0.1.6.001</v>
      </c>
      <c r="G910" s="94"/>
      <c r="H910" s="94"/>
      <c r="I910" s="94"/>
      <c r="J910" s="92" t="str">
        <f>IFERROR(LOOKUP("X",M910:AT910,M$1:AT$1),"--")</f>
        <v>--</v>
      </c>
      <c r="K910" s="273" t="s">
        <v>222</v>
      </c>
      <c r="L910" s="272" t="s">
        <v>223</v>
      </c>
      <c r="M910" s="70"/>
      <c r="AC910" s="70"/>
      <c r="AE910" s="70"/>
      <c r="AQ910" s="70"/>
      <c r="AR910" s="70"/>
      <c r="AU910" s="64" t="s">
        <v>1924</v>
      </c>
      <c r="AV910" s="71" t="s">
        <v>1925</v>
      </c>
      <c r="AW910" s="43" t="s">
        <v>1757</v>
      </c>
      <c r="AX910" s="43" t="s">
        <v>1758</v>
      </c>
      <c r="AY910" s="1" t="s">
        <v>123</v>
      </c>
    </row>
    <row r="911" spans="1:51" hidden="1" outlineLevel="5" x14ac:dyDescent="0.2">
      <c r="A911" s="201"/>
      <c r="B911" s="201"/>
      <c r="C911" s="201"/>
      <c r="D911" s="201"/>
      <c r="E911" s="201"/>
      <c r="F911" s="256"/>
      <c r="G911" s="193" t="s">
        <v>226</v>
      </c>
      <c r="H911" s="196" t="s">
        <v>138</v>
      </c>
      <c r="I911" s="193" t="str">
        <f>F910&amp;"."&amp;Table2[[#This Row],[Deliverable Type]]&amp;"."&amp;Table2[[#This Row],[Deliverable ID]]</f>
        <v>5.0.1.6.001.MS.001</v>
      </c>
      <c r="J911" s="194" t="str">
        <f t="shared" ref="J911:J916" si="49">J910</f>
        <v>--</v>
      </c>
      <c r="K911" s="206" t="s">
        <v>228</v>
      </c>
      <c r="L911" s="210" t="s">
        <v>228</v>
      </c>
      <c r="M911" s="203"/>
      <c r="N911" s="204"/>
      <c r="O911" s="204"/>
      <c r="P911" s="204"/>
      <c r="Q911" s="204"/>
      <c r="R911" s="204"/>
      <c r="S911" s="204"/>
      <c r="T911" s="204"/>
      <c r="U911" s="204"/>
      <c r="V911" s="204"/>
      <c r="W911" s="204"/>
      <c r="X911" s="204"/>
      <c r="Y911" s="204"/>
      <c r="Z911" s="204"/>
      <c r="AA911" s="204"/>
      <c r="AB911" s="204"/>
      <c r="AC911" s="203"/>
      <c r="AD911" s="204"/>
      <c r="AE911" s="204"/>
      <c r="AF911" s="204"/>
      <c r="AG911" s="204"/>
      <c r="AH911" s="204"/>
      <c r="AI911" s="204"/>
      <c r="AJ911" s="204"/>
      <c r="AK911" s="204"/>
      <c r="AL911" s="204"/>
      <c r="AM911" s="204"/>
      <c r="AN911" s="204"/>
      <c r="AO911" s="204"/>
      <c r="AP911" s="204"/>
      <c r="AQ911" s="203"/>
      <c r="AR911" s="203"/>
      <c r="AS911" s="204"/>
      <c r="AT911" s="204"/>
      <c r="AU911" s="207" t="s">
        <v>151</v>
      </c>
      <c r="AV911" s="208" t="s">
        <v>152</v>
      </c>
      <c r="AW911" s="219" t="s">
        <v>1761</v>
      </c>
      <c r="AX911" s="219" t="s">
        <v>1762</v>
      </c>
    </row>
    <row r="912" spans="1:51" hidden="1" outlineLevel="5" x14ac:dyDescent="0.2">
      <c r="A912" s="201"/>
      <c r="B912" s="201"/>
      <c r="C912" s="201"/>
      <c r="D912" s="201"/>
      <c r="E912" s="201"/>
      <c r="F912" s="256"/>
      <c r="G912" s="193" t="s">
        <v>226</v>
      </c>
      <c r="H912" s="196" t="s">
        <v>229</v>
      </c>
      <c r="I912" s="193" t="str">
        <f>F910&amp;"."&amp;Table2[[#This Row],[Deliverable Type]]&amp;"."&amp;Table2[[#This Row],[Deliverable ID]]</f>
        <v>5.0.1.6.001.MS.002</v>
      </c>
      <c r="J912" s="194" t="str">
        <f t="shared" si="49"/>
        <v>--</v>
      </c>
      <c r="K912" s="206" t="s">
        <v>230</v>
      </c>
      <c r="L912" s="210" t="s">
        <v>230</v>
      </c>
      <c r="M912" s="203"/>
      <c r="N912" s="204"/>
      <c r="O912" s="204"/>
      <c r="P912" s="204"/>
      <c r="Q912" s="204"/>
      <c r="R912" s="204"/>
      <c r="S912" s="204"/>
      <c r="T912" s="204"/>
      <c r="U912" s="204"/>
      <c r="V912" s="204"/>
      <c r="W912" s="204"/>
      <c r="X912" s="204"/>
      <c r="Y912" s="204"/>
      <c r="Z912" s="204"/>
      <c r="AA912" s="204"/>
      <c r="AB912" s="204"/>
      <c r="AC912" s="203"/>
      <c r="AD912" s="204"/>
      <c r="AE912" s="204"/>
      <c r="AF912" s="204"/>
      <c r="AG912" s="204"/>
      <c r="AH912" s="204"/>
      <c r="AI912" s="204"/>
      <c r="AJ912" s="204"/>
      <c r="AK912" s="204"/>
      <c r="AL912" s="204"/>
      <c r="AM912" s="204"/>
      <c r="AN912" s="204"/>
      <c r="AO912" s="204"/>
      <c r="AP912" s="204"/>
      <c r="AQ912" s="203"/>
      <c r="AR912" s="203"/>
      <c r="AS912" s="204"/>
      <c r="AT912" s="204"/>
      <c r="AU912" s="207" t="s">
        <v>151</v>
      </c>
      <c r="AV912" s="208" t="s">
        <v>152</v>
      </c>
      <c r="AW912" s="219" t="s">
        <v>1761</v>
      </c>
      <c r="AX912" s="219" t="s">
        <v>1762</v>
      </c>
    </row>
    <row r="913" spans="1:51" hidden="1" outlineLevel="5" x14ac:dyDescent="0.2">
      <c r="A913" s="201"/>
      <c r="B913" s="201"/>
      <c r="C913" s="201"/>
      <c r="D913" s="201"/>
      <c r="E913" s="201"/>
      <c r="F913" s="256"/>
      <c r="G913" s="193" t="s">
        <v>226</v>
      </c>
      <c r="H913" s="196" t="s">
        <v>231</v>
      </c>
      <c r="I913" s="193" t="str">
        <f>F910&amp;"."&amp;Table2[[#This Row],[Deliverable Type]]&amp;"."&amp;Table2[[#This Row],[Deliverable ID]]</f>
        <v>5.0.1.6.001.MS.003</v>
      </c>
      <c r="J913" s="194" t="str">
        <f>J911</f>
        <v>--</v>
      </c>
      <c r="K913" s="206" t="s">
        <v>232</v>
      </c>
      <c r="L913" s="210" t="s">
        <v>233</v>
      </c>
      <c r="M913" s="203"/>
      <c r="N913" s="204"/>
      <c r="O913" s="204"/>
      <c r="P913" s="204"/>
      <c r="Q913" s="204"/>
      <c r="R913" s="204"/>
      <c r="S913" s="204"/>
      <c r="T913" s="204"/>
      <c r="U913" s="204"/>
      <c r="V913" s="204"/>
      <c r="W913" s="204"/>
      <c r="X913" s="204"/>
      <c r="Y913" s="204"/>
      <c r="Z913" s="204"/>
      <c r="AA913" s="204"/>
      <c r="AB913" s="204"/>
      <c r="AC913" s="203"/>
      <c r="AD913" s="204"/>
      <c r="AE913" s="204"/>
      <c r="AF913" s="204"/>
      <c r="AG913" s="204"/>
      <c r="AH913" s="204"/>
      <c r="AI913" s="204"/>
      <c r="AJ913" s="204"/>
      <c r="AK913" s="204"/>
      <c r="AL913" s="204"/>
      <c r="AM913" s="204"/>
      <c r="AN913" s="204"/>
      <c r="AO913" s="204"/>
      <c r="AP913" s="204"/>
      <c r="AQ913" s="203"/>
      <c r="AR913" s="203"/>
      <c r="AS913" s="204"/>
      <c r="AT913" s="204"/>
      <c r="AU913" s="207" t="s">
        <v>151</v>
      </c>
      <c r="AV913" s="208" t="s">
        <v>152</v>
      </c>
      <c r="AW913" s="219" t="s">
        <v>1761</v>
      </c>
      <c r="AX913" s="219" t="s">
        <v>1762</v>
      </c>
    </row>
    <row r="914" spans="1:51" hidden="1" outlineLevel="5" x14ac:dyDescent="0.2">
      <c r="A914" s="201"/>
      <c r="B914" s="201"/>
      <c r="C914" s="201"/>
      <c r="D914" s="201"/>
      <c r="E914" s="201"/>
      <c r="F914" s="256"/>
      <c r="G914" s="193" t="s">
        <v>226</v>
      </c>
      <c r="H914" s="196" t="s">
        <v>234</v>
      </c>
      <c r="I914" s="193" t="str">
        <f>F910&amp;"."&amp;Table2[[#This Row],[Deliverable Type]]&amp;"."&amp;Table2[[#This Row],[Deliverable ID]]</f>
        <v>5.0.1.6.001.MS.004</v>
      </c>
      <c r="J914" s="194" t="str">
        <f t="shared" si="49"/>
        <v>--</v>
      </c>
      <c r="K914" s="206" t="s">
        <v>235</v>
      </c>
      <c r="L914" s="210" t="s">
        <v>236</v>
      </c>
      <c r="M914" s="203"/>
      <c r="N914" s="204"/>
      <c r="O914" s="204"/>
      <c r="P914" s="204"/>
      <c r="Q914" s="204"/>
      <c r="R914" s="204"/>
      <c r="S914" s="204"/>
      <c r="T914" s="204"/>
      <c r="U914" s="204"/>
      <c r="V914" s="204"/>
      <c r="W914" s="204"/>
      <c r="X914" s="204"/>
      <c r="Y914" s="204"/>
      <c r="Z914" s="204"/>
      <c r="AA914" s="204"/>
      <c r="AB914" s="204"/>
      <c r="AC914" s="203"/>
      <c r="AD914" s="204"/>
      <c r="AE914" s="204"/>
      <c r="AF914" s="204"/>
      <c r="AG914" s="204"/>
      <c r="AH914" s="204"/>
      <c r="AI914" s="204"/>
      <c r="AJ914" s="204"/>
      <c r="AK914" s="204"/>
      <c r="AL914" s="204"/>
      <c r="AM914" s="204"/>
      <c r="AN914" s="204"/>
      <c r="AO914" s="204"/>
      <c r="AP914" s="204"/>
      <c r="AQ914" s="203"/>
      <c r="AR914" s="203"/>
      <c r="AS914" s="204"/>
      <c r="AT914" s="204"/>
      <c r="AU914" s="207" t="s">
        <v>151</v>
      </c>
      <c r="AV914" s="208" t="s">
        <v>152</v>
      </c>
      <c r="AW914" s="219" t="s">
        <v>1761</v>
      </c>
      <c r="AX914" s="219" t="s">
        <v>1762</v>
      </c>
    </row>
    <row r="915" spans="1:51" ht="20.399999999999999" hidden="1" outlineLevel="5" x14ac:dyDescent="0.2">
      <c r="A915" s="201"/>
      <c r="B915" s="201"/>
      <c r="C915" s="201"/>
      <c r="D915" s="201"/>
      <c r="E915" s="201"/>
      <c r="F915" s="256"/>
      <c r="G915" s="193" t="s">
        <v>226</v>
      </c>
      <c r="H915" s="196" t="s">
        <v>237</v>
      </c>
      <c r="I915" s="193" t="str">
        <f>F910&amp;"."&amp;Table2[[#This Row],[Deliverable Type]]&amp;"."&amp;Table2[[#This Row],[Deliverable ID]]</f>
        <v>5.0.1.6.001.MS.005</v>
      </c>
      <c r="J915" s="194" t="str">
        <f t="shared" si="49"/>
        <v>--</v>
      </c>
      <c r="K915" s="206" t="s">
        <v>238</v>
      </c>
      <c r="L915" s="211" t="s">
        <v>239</v>
      </c>
      <c r="M915" s="203"/>
      <c r="N915" s="204"/>
      <c r="O915" s="204"/>
      <c r="P915" s="204"/>
      <c r="Q915" s="204"/>
      <c r="R915" s="204"/>
      <c r="S915" s="204"/>
      <c r="T915" s="204"/>
      <c r="U915" s="204"/>
      <c r="V915" s="204"/>
      <c r="W915" s="204"/>
      <c r="X915" s="204"/>
      <c r="Y915" s="204"/>
      <c r="Z915" s="204"/>
      <c r="AA915" s="204"/>
      <c r="AB915" s="204"/>
      <c r="AC915" s="203"/>
      <c r="AD915" s="204"/>
      <c r="AE915" s="204"/>
      <c r="AF915" s="204"/>
      <c r="AG915" s="204"/>
      <c r="AH915" s="204"/>
      <c r="AI915" s="204"/>
      <c r="AJ915" s="204"/>
      <c r="AK915" s="204"/>
      <c r="AL915" s="204"/>
      <c r="AM915" s="204"/>
      <c r="AN915" s="204"/>
      <c r="AO915" s="204"/>
      <c r="AP915" s="204"/>
      <c r="AQ915" s="203"/>
      <c r="AR915" s="203"/>
      <c r="AS915" s="204"/>
      <c r="AT915" s="204"/>
      <c r="AU915" s="207" t="s">
        <v>151</v>
      </c>
      <c r="AV915" s="208" t="s">
        <v>152</v>
      </c>
      <c r="AW915" s="219" t="s">
        <v>1761</v>
      </c>
      <c r="AX915" s="219" t="s">
        <v>1762</v>
      </c>
    </row>
    <row r="916" spans="1:51" hidden="1" outlineLevel="5" x14ac:dyDescent="0.2">
      <c r="A916" s="201"/>
      <c r="B916" s="201"/>
      <c r="C916" s="201"/>
      <c r="D916" s="201"/>
      <c r="E916" s="201"/>
      <c r="F916" s="256"/>
      <c r="G916" s="193" t="s">
        <v>202</v>
      </c>
      <c r="H916" s="196" t="s">
        <v>240</v>
      </c>
      <c r="I916" s="193" t="str">
        <f>F910&amp;"."&amp;Table2[[#This Row],[Deliverable Type]]&amp;"."&amp;Table2[[#This Row],[Deliverable ID]]</f>
        <v>5.0.1.6.001.SN.006</v>
      </c>
      <c r="J916" s="194" t="str">
        <f t="shared" si="49"/>
        <v>--</v>
      </c>
      <c r="K916" s="206" t="s">
        <v>241</v>
      </c>
      <c r="L916" s="210" t="s">
        <v>242</v>
      </c>
      <c r="M916" s="203"/>
      <c r="N916" s="204"/>
      <c r="O916" s="204"/>
      <c r="P916" s="204"/>
      <c r="Q916" s="204"/>
      <c r="R916" s="204"/>
      <c r="S916" s="204"/>
      <c r="T916" s="204"/>
      <c r="U916" s="204"/>
      <c r="V916" s="204"/>
      <c r="W916" s="204"/>
      <c r="X916" s="204"/>
      <c r="Y916" s="204"/>
      <c r="Z916" s="204"/>
      <c r="AA916" s="204"/>
      <c r="AB916" s="204"/>
      <c r="AC916" s="203"/>
      <c r="AD916" s="204"/>
      <c r="AE916" s="204"/>
      <c r="AF916" s="204"/>
      <c r="AG916" s="204"/>
      <c r="AH916" s="204"/>
      <c r="AI916" s="204"/>
      <c r="AJ916" s="204"/>
      <c r="AK916" s="204"/>
      <c r="AL916" s="204"/>
      <c r="AM916" s="204"/>
      <c r="AN916" s="204"/>
      <c r="AO916" s="204"/>
      <c r="AP916" s="204"/>
      <c r="AQ916" s="203"/>
      <c r="AR916" s="203"/>
      <c r="AS916" s="204"/>
      <c r="AT916" s="204"/>
      <c r="AU916" s="207" t="s">
        <v>151</v>
      </c>
      <c r="AV916" s="208" t="s">
        <v>152</v>
      </c>
      <c r="AW916" s="219" t="s">
        <v>1761</v>
      </c>
      <c r="AX916" s="219" t="s">
        <v>1762</v>
      </c>
    </row>
    <row r="917" spans="1:51" ht="11.25" hidden="1" customHeight="1" outlineLevel="5" x14ac:dyDescent="0.2">
      <c r="A917" s="201"/>
      <c r="B917" s="201"/>
      <c r="C917" s="201"/>
      <c r="D917" s="201"/>
      <c r="E917" s="201"/>
      <c r="F917" s="256"/>
      <c r="G917" s="193" t="s">
        <v>148</v>
      </c>
      <c r="H917" s="196" t="s">
        <v>768</v>
      </c>
      <c r="I917" s="193" t="str">
        <f>F910&amp;"."&amp;Table2[[#This Row],[Deliverable Type]]&amp;"."&amp;Table2[[#This Row],[Deliverable ID]]</f>
        <v>5.0.1.6.001.PL.007</v>
      </c>
      <c r="J917" s="194" t="str">
        <f>J916</f>
        <v>--</v>
      </c>
      <c r="K917" s="206" t="s">
        <v>817</v>
      </c>
      <c r="L917" s="213" t="s">
        <v>1926</v>
      </c>
      <c r="M917" s="203"/>
      <c r="N917" s="204"/>
      <c r="O917" s="204"/>
      <c r="P917" s="204"/>
      <c r="Q917" s="204"/>
      <c r="R917" s="204"/>
      <c r="S917" s="204"/>
      <c r="T917" s="204"/>
      <c r="U917" s="204"/>
      <c r="V917" s="204"/>
      <c r="W917" s="204"/>
      <c r="X917" s="204"/>
      <c r="Y917" s="204"/>
      <c r="Z917" s="204"/>
      <c r="AA917" s="204"/>
      <c r="AB917" s="204"/>
      <c r="AC917" s="203"/>
      <c r="AD917" s="204"/>
      <c r="AE917" s="204"/>
      <c r="AF917" s="204"/>
      <c r="AG917" s="204"/>
      <c r="AH917" s="204"/>
      <c r="AI917" s="204"/>
      <c r="AJ917" s="204"/>
      <c r="AK917" s="204"/>
      <c r="AL917" s="204"/>
      <c r="AM917" s="204"/>
      <c r="AN917" s="204"/>
      <c r="AO917" s="204"/>
      <c r="AP917" s="204"/>
      <c r="AQ917" s="203"/>
      <c r="AR917" s="203"/>
      <c r="AS917" s="204"/>
      <c r="AT917" s="204"/>
      <c r="AU917" s="207" t="s">
        <v>429</v>
      </c>
      <c r="AV917" s="208" t="s">
        <v>152</v>
      </c>
      <c r="AW917" s="43" t="s">
        <v>1757</v>
      </c>
      <c r="AX917" s="43" t="s">
        <v>1758</v>
      </c>
    </row>
    <row r="918" spans="1:51" ht="11.25" hidden="1" customHeight="1" outlineLevel="5" x14ac:dyDescent="0.2">
      <c r="A918" s="201"/>
      <c r="B918" s="201"/>
      <c r="C918" s="201"/>
      <c r="D918" s="201"/>
      <c r="E918" s="201"/>
      <c r="F918" s="256"/>
      <c r="G918" s="193" t="s">
        <v>148</v>
      </c>
      <c r="H918" s="196" t="s">
        <v>771</v>
      </c>
      <c r="I918" s="193" t="str">
        <f>F910&amp;"."&amp;Table2[[#This Row],[Deliverable Type]]&amp;"."&amp;Table2[[#This Row],[Deliverable ID]]</f>
        <v>5.0.1.6.001.PL.008</v>
      </c>
      <c r="J918" s="194" t="s">
        <v>110</v>
      </c>
      <c r="K918" s="206" t="s">
        <v>406</v>
      </c>
      <c r="L918" s="213" t="s">
        <v>1927</v>
      </c>
      <c r="M918" s="203"/>
      <c r="N918" s="204"/>
      <c r="O918" s="204"/>
      <c r="P918" s="204"/>
      <c r="Q918" s="204"/>
      <c r="R918" s="204"/>
      <c r="S918" s="204"/>
      <c r="T918" s="204"/>
      <c r="U918" s="204"/>
      <c r="V918" s="204"/>
      <c r="W918" s="204"/>
      <c r="X918" s="204"/>
      <c r="Y918" s="204"/>
      <c r="Z918" s="204"/>
      <c r="AA918" s="204"/>
      <c r="AB918" s="204"/>
      <c r="AC918" s="203"/>
      <c r="AD918" s="204"/>
      <c r="AE918" s="204"/>
      <c r="AF918" s="204"/>
      <c r="AG918" s="204"/>
      <c r="AH918" s="204"/>
      <c r="AI918" s="204"/>
      <c r="AJ918" s="204"/>
      <c r="AK918" s="204"/>
      <c r="AL918" s="204"/>
      <c r="AM918" s="204"/>
      <c r="AN918" s="204"/>
      <c r="AO918" s="204"/>
      <c r="AP918" s="204"/>
      <c r="AQ918" s="203"/>
      <c r="AR918" s="203"/>
      <c r="AS918" s="204"/>
      <c r="AT918" s="204"/>
      <c r="AU918" s="207" t="s">
        <v>429</v>
      </c>
      <c r="AV918" s="208" t="s">
        <v>152</v>
      </c>
      <c r="AW918" s="43" t="s">
        <v>1757</v>
      </c>
      <c r="AX918" s="43" t="s">
        <v>1758</v>
      </c>
    </row>
    <row r="919" spans="1:51" hidden="1" outlineLevel="5" x14ac:dyDescent="0.2">
      <c r="A919" s="201"/>
      <c r="B919" s="201"/>
      <c r="C919" s="201"/>
      <c r="D919" s="201"/>
      <c r="E919" s="201"/>
      <c r="F919" s="256"/>
      <c r="G919" s="193" t="s">
        <v>226</v>
      </c>
      <c r="H919" s="196" t="s">
        <v>943</v>
      </c>
      <c r="I919" s="193" t="str">
        <f>F910&amp;"."&amp;Table2[[#This Row],[Deliverable Type]]&amp;"."&amp;Table2[[#This Row],[Deliverable ID]]</f>
        <v>5.0.1.6.001.MS.009</v>
      </c>
      <c r="J919" s="194" t="str">
        <f>J910</f>
        <v>--</v>
      </c>
      <c r="K919" s="206" t="s">
        <v>1928</v>
      </c>
      <c r="L919" s="210" t="s">
        <v>1929</v>
      </c>
      <c r="M919" s="203"/>
      <c r="N919" s="204"/>
      <c r="O919" s="204"/>
      <c r="P919" s="204"/>
      <c r="Q919" s="204"/>
      <c r="R919" s="204"/>
      <c r="S919" s="204"/>
      <c r="T919" s="204"/>
      <c r="U919" s="204"/>
      <c r="V919" s="204"/>
      <c r="W919" s="204"/>
      <c r="X919" s="204"/>
      <c r="Y919" s="204"/>
      <c r="Z919" s="204"/>
      <c r="AA919" s="204"/>
      <c r="AB919" s="204"/>
      <c r="AC919" s="203"/>
      <c r="AD919" s="204"/>
      <c r="AE919" s="204"/>
      <c r="AF919" s="204"/>
      <c r="AG919" s="204"/>
      <c r="AH919" s="204"/>
      <c r="AI919" s="204"/>
      <c r="AJ919" s="204"/>
      <c r="AK919" s="204"/>
      <c r="AL919" s="204"/>
      <c r="AM919" s="204"/>
      <c r="AN919" s="204"/>
      <c r="AO919" s="204"/>
      <c r="AP919" s="204"/>
      <c r="AQ919" s="203"/>
      <c r="AR919" s="203"/>
      <c r="AS919" s="204"/>
      <c r="AT919" s="204"/>
      <c r="AU919" s="207" t="s">
        <v>151</v>
      </c>
      <c r="AV919" s="208" t="s">
        <v>152</v>
      </c>
      <c r="AW919" s="219" t="s">
        <v>1761</v>
      </c>
      <c r="AX919" s="219" t="s">
        <v>1762</v>
      </c>
    </row>
    <row r="920" spans="1:51" ht="11.25" hidden="1" customHeight="1" outlineLevel="5" x14ac:dyDescent="0.2">
      <c r="A920" s="201"/>
      <c r="B920" s="201"/>
      <c r="C920" s="201"/>
      <c r="D920" s="201"/>
      <c r="E920" s="201"/>
      <c r="F920" s="256"/>
      <c r="G920" s="193" t="s">
        <v>226</v>
      </c>
      <c r="H920" s="196" t="s">
        <v>948</v>
      </c>
      <c r="I920" s="193" t="str">
        <f>F910&amp;"."&amp;Table2[[#This Row],[Deliverable Type]]&amp;"."&amp;Table2[[#This Row],[Deliverable ID]]</f>
        <v>5.0.1.6.001.MS.010</v>
      </c>
      <c r="J920" s="194" t="str">
        <f>J919</f>
        <v>--</v>
      </c>
      <c r="K920" s="206" t="s">
        <v>821</v>
      </c>
      <c r="L920" s="213" t="s">
        <v>822</v>
      </c>
      <c r="M920" s="203"/>
      <c r="N920" s="204"/>
      <c r="O920" s="204"/>
      <c r="P920" s="204"/>
      <c r="Q920" s="204"/>
      <c r="R920" s="204"/>
      <c r="S920" s="204"/>
      <c r="T920" s="204"/>
      <c r="U920" s="204"/>
      <c r="V920" s="204"/>
      <c r="W920" s="204"/>
      <c r="X920" s="204"/>
      <c r="Y920" s="204"/>
      <c r="Z920" s="204"/>
      <c r="AA920" s="204"/>
      <c r="AB920" s="204"/>
      <c r="AC920" s="203"/>
      <c r="AD920" s="204"/>
      <c r="AE920" s="204"/>
      <c r="AF920" s="204"/>
      <c r="AG920" s="204"/>
      <c r="AH920" s="204"/>
      <c r="AI920" s="204"/>
      <c r="AJ920" s="204"/>
      <c r="AK920" s="204"/>
      <c r="AL920" s="204"/>
      <c r="AM920" s="204"/>
      <c r="AN920" s="204"/>
      <c r="AO920" s="204"/>
      <c r="AP920" s="204"/>
      <c r="AQ920" s="203"/>
      <c r="AR920" s="203"/>
      <c r="AS920" s="204"/>
      <c r="AT920" s="204"/>
      <c r="AU920" s="207" t="s">
        <v>429</v>
      </c>
      <c r="AV920" s="208" t="s">
        <v>152</v>
      </c>
      <c r="AW920" s="219" t="s">
        <v>1761</v>
      </c>
      <c r="AX920" s="219" t="s">
        <v>1762</v>
      </c>
    </row>
    <row r="921" spans="1:51" ht="11.25" hidden="1" customHeight="1" outlineLevel="5" x14ac:dyDescent="0.2">
      <c r="A921" s="201"/>
      <c r="B921" s="201"/>
      <c r="C921" s="201"/>
      <c r="D921" s="201"/>
      <c r="E921" s="201"/>
      <c r="F921" s="256"/>
      <c r="G921" s="193" t="s">
        <v>217</v>
      </c>
      <c r="H921" s="196" t="s">
        <v>953</v>
      </c>
      <c r="I921" s="193" t="str">
        <f>F910&amp;"."&amp;Table2[[#This Row],[Deliverable Type]]&amp;"."&amp;Table2[[#This Row],[Deliverable ID]]</f>
        <v>5.0.1.6.001.RA.011</v>
      </c>
      <c r="J921" s="194" t="str">
        <f>J920</f>
        <v>--</v>
      </c>
      <c r="K921" s="206" t="s">
        <v>823</v>
      </c>
      <c r="L921" s="213" t="s">
        <v>824</v>
      </c>
      <c r="M921" s="203"/>
      <c r="N921" s="204"/>
      <c r="O921" s="204"/>
      <c r="P921" s="204"/>
      <c r="Q921" s="204"/>
      <c r="R921" s="204"/>
      <c r="S921" s="204"/>
      <c r="T921" s="204"/>
      <c r="U921" s="204"/>
      <c r="V921" s="204"/>
      <c r="W921" s="204"/>
      <c r="X921" s="204"/>
      <c r="Y921" s="204"/>
      <c r="Z921" s="204"/>
      <c r="AA921" s="204"/>
      <c r="AB921" s="204"/>
      <c r="AC921" s="203"/>
      <c r="AD921" s="204"/>
      <c r="AE921" s="204"/>
      <c r="AF921" s="204"/>
      <c r="AG921" s="204"/>
      <c r="AH921" s="204"/>
      <c r="AI921" s="204"/>
      <c r="AJ921" s="204"/>
      <c r="AK921" s="204"/>
      <c r="AL921" s="204"/>
      <c r="AM921" s="204"/>
      <c r="AN921" s="204"/>
      <c r="AO921" s="204"/>
      <c r="AP921" s="204"/>
      <c r="AQ921" s="203"/>
      <c r="AR921" s="203"/>
      <c r="AS921" s="204"/>
      <c r="AT921" s="204"/>
      <c r="AU921" s="207" t="s">
        <v>429</v>
      </c>
      <c r="AV921" s="208" t="s">
        <v>152</v>
      </c>
      <c r="AW921" s="219" t="s">
        <v>1761</v>
      </c>
      <c r="AX921" s="219" t="s">
        <v>1762</v>
      </c>
    </row>
    <row r="922" spans="1:51" hidden="1" outlineLevel="4" x14ac:dyDescent="0.2">
      <c r="A922" s="66">
        <v>5</v>
      </c>
      <c r="B922" s="66">
        <v>0</v>
      </c>
      <c r="C922" s="66">
        <v>1</v>
      </c>
      <c r="D922" s="66">
        <v>6</v>
      </c>
      <c r="E922" s="56" t="s">
        <v>138</v>
      </c>
      <c r="F922" s="255" t="str">
        <f t="shared" si="45"/>
        <v>5.0.1.6.001</v>
      </c>
      <c r="G922" s="94"/>
      <c r="H922" s="94"/>
      <c r="I922" s="94"/>
      <c r="J922" s="92" t="str">
        <f>IFERROR(LOOKUP("X",M922:AT922,M$1:AT$1),"--")</f>
        <v>W-PMA</v>
      </c>
      <c r="K922" s="97" t="s">
        <v>1930</v>
      </c>
      <c r="L922" s="134" t="s">
        <v>1931</v>
      </c>
      <c r="M922" s="70"/>
      <c r="AC922" s="70"/>
      <c r="AE922" s="70" t="s">
        <v>123</v>
      </c>
      <c r="AQ922" s="70"/>
      <c r="AR922" s="70"/>
      <c r="AU922" s="97" t="s">
        <v>1932</v>
      </c>
      <c r="AV922" s="81" t="s">
        <v>1933</v>
      </c>
      <c r="AW922" s="43" t="s">
        <v>1757</v>
      </c>
      <c r="AX922" s="43" t="s">
        <v>1758</v>
      </c>
      <c r="AY922" s="1" t="s">
        <v>123</v>
      </c>
    </row>
    <row r="923" spans="1:51" ht="22.5" hidden="1" customHeight="1" outlineLevel="4" x14ac:dyDescent="0.2">
      <c r="A923" s="66">
        <v>5</v>
      </c>
      <c r="B923" s="66">
        <v>0</v>
      </c>
      <c r="C923" s="66">
        <v>1</v>
      </c>
      <c r="D923" s="66">
        <v>6</v>
      </c>
      <c r="E923" s="56" t="s">
        <v>229</v>
      </c>
      <c r="F923" s="255" t="str">
        <f t="shared" si="45"/>
        <v>5.0.1.6.002</v>
      </c>
      <c r="G923" s="94"/>
      <c r="H923" s="94"/>
      <c r="I923" s="94"/>
      <c r="J923" s="92" t="str">
        <f>IFERROR(LOOKUP("X",M923:AT923,M$1:AT$1),"--")</f>
        <v>AL</v>
      </c>
      <c r="K923" s="97" t="s">
        <v>1934</v>
      </c>
      <c r="L923" s="134" t="s">
        <v>1935</v>
      </c>
      <c r="M923" s="70"/>
      <c r="AC923" s="70"/>
      <c r="AQ923" s="70"/>
      <c r="AR923" s="70"/>
      <c r="AT923" s="70" t="s">
        <v>123</v>
      </c>
      <c r="AU923" s="89"/>
      <c r="AV923" s="71"/>
      <c r="AW923" s="43" t="s">
        <v>1757</v>
      </c>
      <c r="AX923" s="43" t="s">
        <v>1758</v>
      </c>
    </row>
    <row r="924" spans="1:51" ht="22.5" hidden="1" customHeight="1" outlineLevel="4" x14ac:dyDescent="0.2">
      <c r="A924" s="66">
        <v>5</v>
      </c>
      <c r="B924" s="66">
        <v>0</v>
      </c>
      <c r="C924" s="66">
        <v>1</v>
      </c>
      <c r="D924" s="66">
        <v>6</v>
      </c>
      <c r="E924" s="56" t="s">
        <v>231</v>
      </c>
      <c r="F924" s="255" t="str">
        <f t="shared" si="45"/>
        <v>5.0.1.6.003</v>
      </c>
      <c r="G924" s="94"/>
      <c r="H924" s="94"/>
      <c r="I924" s="94"/>
      <c r="J924" s="92" t="str">
        <f>IFERROR(LOOKUP("X",M924:AT924,M$1:AT$1),"--")</f>
        <v>A-ARG</v>
      </c>
      <c r="K924" s="97" t="s">
        <v>1936</v>
      </c>
      <c r="L924" s="134" t="s">
        <v>1937</v>
      </c>
      <c r="M924" s="70" t="s">
        <v>123</v>
      </c>
      <c r="AC924" s="70"/>
      <c r="AQ924" s="70"/>
      <c r="AR924" s="70"/>
      <c r="AT924" s="70"/>
      <c r="AU924" s="89"/>
      <c r="AV924" s="71"/>
      <c r="AW924" s="43" t="s">
        <v>1757</v>
      </c>
      <c r="AX924" s="43" t="s">
        <v>1758</v>
      </c>
    </row>
    <row r="925" spans="1:51" hidden="1" outlineLevel="4" x14ac:dyDescent="0.2">
      <c r="A925" s="66">
        <v>5</v>
      </c>
      <c r="B925" s="66">
        <v>0</v>
      </c>
      <c r="C925" s="66">
        <v>1</v>
      </c>
      <c r="D925" s="66">
        <v>6</v>
      </c>
      <c r="E925" s="56" t="s">
        <v>722</v>
      </c>
      <c r="F925" s="255" t="str">
        <f t="shared" si="45"/>
        <v>5.0.1.6.201</v>
      </c>
      <c r="G925" s="94"/>
      <c r="H925" s="94"/>
      <c r="I925" s="94"/>
      <c r="J925" s="92" t="str">
        <f>IFERROR(LOOKUP("X",M925:AT925,M$1:AT$1),"--")</f>
        <v>W-PMA</v>
      </c>
      <c r="K925" s="97" t="s">
        <v>1938</v>
      </c>
      <c r="L925" s="134" t="s">
        <v>1939</v>
      </c>
      <c r="M925" s="70"/>
      <c r="AC925" s="70"/>
      <c r="AE925" s="70" t="s">
        <v>123</v>
      </c>
      <c r="AQ925" s="70"/>
      <c r="AR925" s="70"/>
      <c r="AU925" s="89" t="s">
        <v>1940</v>
      </c>
      <c r="AV925" s="64" t="s">
        <v>1941</v>
      </c>
      <c r="AW925" s="43" t="s">
        <v>1765</v>
      </c>
      <c r="AX925" s="43" t="s">
        <v>1766</v>
      </c>
      <c r="AY925" s="66" t="s">
        <v>123</v>
      </c>
    </row>
    <row r="926" spans="1:51" ht="11.25" hidden="1" customHeight="1" outlineLevel="5" x14ac:dyDescent="0.2">
      <c r="A926" s="201"/>
      <c r="B926" s="201"/>
      <c r="C926" s="201"/>
      <c r="D926" s="201"/>
      <c r="E926" s="201"/>
      <c r="F926" s="256"/>
      <c r="G926" s="193" t="s">
        <v>157</v>
      </c>
      <c r="H926" s="196" t="s">
        <v>138</v>
      </c>
      <c r="I926" s="193" t="str">
        <f>F925&amp;"."&amp;Table2[[#This Row],[Deliverable Type]]&amp;"."&amp;Table2[[#This Row],[Deliverable ID]]</f>
        <v>5.0.1.6.201.SP.001</v>
      </c>
      <c r="J926" s="194" t="str">
        <f>J925</f>
        <v>W-PMA</v>
      </c>
      <c r="K926" s="206" t="s">
        <v>1942</v>
      </c>
      <c r="L926" s="214" t="s">
        <v>1943</v>
      </c>
      <c r="M926" s="203"/>
      <c r="N926" s="204"/>
      <c r="O926" s="204"/>
      <c r="P926" s="204"/>
      <c r="Q926" s="204"/>
      <c r="R926" s="204"/>
      <c r="S926" s="204"/>
      <c r="T926" s="204"/>
      <c r="U926" s="204"/>
      <c r="V926" s="204"/>
      <c r="W926" s="204"/>
      <c r="X926" s="204"/>
      <c r="Y926" s="204"/>
      <c r="Z926" s="204"/>
      <c r="AA926" s="204"/>
      <c r="AB926" s="204"/>
      <c r="AC926" s="203"/>
      <c r="AD926" s="204"/>
      <c r="AE926" s="204"/>
      <c r="AF926" s="204"/>
      <c r="AG926" s="204"/>
      <c r="AH926" s="204"/>
      <c r="AI926" s="204"/>
      <c r="AJ926" s="204"/>
      <c r="AK926" s="204"/>
      <c r="AL926" s="204"/>
      <c r="AM926" s="204"/>
      <c r="AN926" s="204"/>
      <c r="AO926" s="204"/>
      <c r="AP926" s="204"/>
      <c r="AQ926" s="203"/>
      <c r="AR926" s="203"/>
      <c r="AS926" s="204"/>
      <c r="AT926" s="204"/>
      <c r="AU926" s="207" t="s">
        <v>429</v>
      </c>
      <c r="AV926" s="208" t="s">
        <v>152</v>
      </c>
      <c r="AW926" s="43" t="s">
        <v>1765</v>
      </c>
      <c r="AX926" s="43" t="s">
        <v>1766</v>
      </c>
    </row>
    <row r="927" spans="1:51" hidden="1" outlineLevel="4" x14ac:dyDescent="0.2">
      <c r="A927" s="26">
        <v>5</v>
      </c>
      <c r="B927" s="26">
        <v>0</v>
      </c>
      <c r="C927" s="26">
        <v>2</v>
      </c>
      <c r="D927" s="26">
        <v>0</v>
      </c>
      <c r="E927" s="236" t="s">
        <v>138</v>
      </c>
      <c r="F927" s="27" t="str">
        <f t="shared" si="45"/>
        <v>5.0.2.0.001</v>
      </c>
      <c r="G927" s="104"/>
      <c r="H927" s="104"/>
      <c r="I927" s="104"/>
      <c r="J927" s="157"/>
      <c r="K927" s="104" t="s">
        <v>243</v>
      </c>
      <c r="L927" s="72" t="s">
        <v>244</v>
      </c>
      <c r="M927" s="104"/>
      <c r="N927" s="27"/>
      <c r="O927" s="27"/>
      <c r="P927" s="27"/>
      <c r="Q927" s="27"/>
      <c r="R927" s="27"/>
      <c r="S927" s="27"/>
      <c r="T927" s="27"/>
      <c r="U927" s="27"/>
      <c r="V927" s="27"/>
      <c r="W927" s="27"/>
      <c r="X927" s="27"/>
      <c r="Y927" s="27"/>
      <c r="Z927" s="27"/>
      <c r="AA927" s="27"/>
      <c r="AB927" s="27"/>
      <c r="AC927" s="27"/>
      <c r="AD927" s="27"/>
      <c r="AE927" s="27"/>
      <c r="AF927" s="27"/>
      <c r="AG927" s="27"/>
      <c r="AH927" s="27"/>
      <c r="AI927" s="27"/>
      <c r="AJ927" s="27"/>
      <c r="AK927" s="27"/>
      <c r="AL927" s="27"/>
      <c r="AM927" s="27"/>
      <c r="AN927" s="27"/>
      <c r="AO927" s="27"/>
      <c r="AP927" s="27"/>
      <c r="AQ927" s="27"/>
      <c r="AR927" s="27"/>
      <c r="AS927" s="27"/>
      <c r="AT927" s="27"/>
      <c r="AU927" s="27"/>
      <c r="AV927" s="104"/>
      <c r="AW927" s="72"/>
      <c r="AX927" s="72"/>
    </row>
    <row r="928" spans="1:51" hidden="1" outlineLevel="4" x14ac:dyDescent="0.2">
      <c r="A928" s="66">
        <v>5</v>
      </c>
      <c r="B928" s="66">
        <v>0</v>
      </c>
      <c r="C928" s="66">
        <v>2</v>
      </c>
      <c r="D928" s="66">
        <v>0</v>
      </c>
      <c r="E928" s="56" t="s">
        <v>772</v>
      </c>
      <c r="F928" s="255" t="str">
        <f t="shared" si="45"/>
        <v>5.0.2.0.101</v>
      </c>
      <c r="G928" s="94"/>
      <c r="H928" s="94"/>
      <c r="I928" s="94"/>
      <c r="J928" s="92" t="str">
        <f>IFERROR(LOOKUP("X",M928:AT928,M$1:AT$1),"--")</f>
        <v>W-PMA</v>
      </c>
      <c r="K928" s="97" t="s">
        <v>1944</v>
      </c>
      <c r="L928" s="122" t="s">
        <v>1945</v>
      </c>
      <c r="M928" s="70"/>
      <c r="AC928" s="70"/>
      <c r="AE928" s="70" t="s">
        <v>123</v>
      </c>
      <c r="AQ928" s="70"/>
      <c r="AR928" s="70"/>
      <c r="AU928" s="89"/>
      <c r="AV928" s="64"/>
      <c r="AW928" s="42" t="s">
        <v>1761</v>
      </c>
      <c r="AX928" s="42" t="s">
        <v>1762</v>
      </c>
      <c r="AY928" s="66"/>
    </row>
    <row r="929" spans="1:51" hidden="1" outlineLevel="4" x14ac:dyDescent="0.2">
      <c r="A929" s="73">
        <v>5</v>
      </c>
      <c r="B929" s="73">
        <v>0</v>
      </c>
      <c r="C929" s="73">
        <v>2</v>
      </c>
      <c r="D929" s="73">
        <v>1</v>
      </c>
      <c r="E929" s="237" t="s">
        <v>138</v>
      </c>
      <c r="F929" s="28" t="str">
        <f t="shared" si="45"/>
        <v>5.0.2.1.001</v>
      </c>
      <c r="G929" s="105"/>
      <c r="H929" s="105"/>
      <c r="I929" s="105"/>
      <c r="J929" s="158"/>
      <c r="K929" s="158" t="s">
        <v>245</v>
      </c>
      <c r="L929" s="73" t="s">
        <v>246</v>
      </c>
      <c r="M929" s="105"/>
      <c r="N929" s="28"/>
      <c r="O929" s="28"/>
      <c r="P929" s="28"/>
      <c r="Q929" s="28"/>
      <c r="R929" s="28"/>
      <c r="S929" s="28"/>
      <c r="T929" s="28"/>
      <c r="U929" s="28"/>
      <c r="V929" s="28"/>
      <c r="W929" s="28"/>
      <c r="X929" s="28"/>
      <c r="Y929" s="28"/>
      <c r="Z929" s="28"/>
      <c r="AA929" s="28"/>
      <c r="AB929" s="28"/>
      <c r="AC929" s="28"/>
      <c r="AD929" s="28"/>
      <c r="AE929" s="28"/>
      <c r="AF929" s="28"/>
      <c r="AG929" s="28"/>
      <c r="AH929" s="28"/>
      <c r="AI929" s="28"/>
      <c r="AJ929" s="28"/>
      <c r="AK929" s="28"/>
      <c r="AL929" s="28"/>
      <c r="AM929" s="28"/>
      <c r="AN929" s="28"/>
      <c r="AO929" s="28"/>
      <c r="AP929" s="28"/>
      <c r="AQ929" s="28"/>
      <c r="AR929" s="28"/>
      <c r="AS929" s="28"/>
      <c r="AT929" s="28"/>
      <c r="AU929" s="28"/>
      <c r="AV929" s="105"/>
      <c r="AW929" s="286"/>
      <c r="AX929" s="286"/>
    </row>
    <row r="930" spans="1:51" hidden="1" outlineLevel="3" x14ac:dyDescent="0.2">
      <c r="A930" s="73">
        <v>5</v>
      </c>
      <c r="B930" s="73">
        <v>0</v>
      </c>
      <c r="C930" s="73">
        <v>2</v>
      </c>
      <c r="D930" s="73">
        <v>2</v>
      </c>
      <c r="E930" s="237" t="s">
        <v>138</v>
      </c>
      <c r="F930" s="28" t="str">
        <f t="shared" si="45"/>
        <v>5.0.2.2.001</v>
      </c>
      <c r="G930" s="105"/>
      <c r="H930" s="105"/>
      <c r="I930" s="105"/>
      <c r="J930" s="158"/>
      <c r="K930" s="158" t="s">
        <v>247</v>
      </c>
      <c r="L930" s="73" t="s">
        <v>248</v>
      </c>
      <c r="M930" s="105"/>
      <c r="N930" s="28"/>
      <c r="O930" s="28"/>
      <c r="P930" s="28"/>
      <c r="Q930" s="28"/>
      <c r="R930" s="28"/>
      <c r="S930" s="28"/>
      <c r="T930" s="28"/>
      <c r="U930" s="28"/>
      <c r="V930" s="28"/>
      <c r="W930" s="28"/>
      <c r="X930" s="28"/>
      <c r="Y930" s="28"/>
      <c r="Z930" s="28"/>
      <c r="AA930" s="28"/>
      <c r="AB930" s="28"/>
      <c r="AC930" s="28"/>
      <c r="AD930" s="28"/>
      <c r="AE930" s="28"/>
      <c r="AF930" s="28"/>
      <c r="AG930" s="28"/>
      <c r="AH930" s="28"/>
      <c r="AI930" s="28"/>
      <c r="AJ930" s="28"/>
      <c r="AK930" s="28"/>
      <c r="AL930" s="28"/>
      <c r="AM930" s="28"/>
      <c r="AN930" s="28"/>
      <c r="AO930" s="28"/>
      <c r="AP930" s="28"/>
      <c r="AQ930" s="28"/>
      <c r="AR930" s="28"/>
      <c r="AS930" s="28"/>
      <c r="AT930" s="28"/>
      <c r="AU930" s="28"/>
      <c r="AV930" s="105"/>
      <c r="AW930" s="286"/>
      <c r="AX930" s="286"/>
    </row>
    <row r="931" spans="1:51" hidden="1" outlineLevel="4" x14ac:dyDescent="0.2">
      <c r="A931" s="66">
        <v>5</v>
      </c>
      <c r="B931" s="66">
        <v>0</v>
      </c>
      <c r="C931" s="66">
        <v>2</v>
      </c>
      <c r="D931" s="66">
        <v>2</v>
      </c>
      <c r="E931" s="56" t="s">
        <v>772</v>
      </c>
      <c r="F931" s="255" t="str">
        <f t="shared" si="45"/>
        <v>5.0.2.2.101</v>
      </c>
      <c r="G931" s="94"/>
      <c r="H931" s="94"/>
      <c r="I931" s="94"/>
      <c r="J931" s="92" t="str">
        <f>IFERROR(LOOKUP("X",M931:AT931,M$1:AT$1),"--")</f>
        <v>W-PMA</v>
      </c>
      <c r="K931" s="97" t="s">
        <v>1946</v>
      </c>
      <c r="L931" s="128" t="s">
        <v>1947</v>
      </c>
      <c r="M931" s="70"/>
      <c r="AC931" s="70"/>
      <c r="AE931" s="70" t="s">
        <v>123</v>
      </c>
      <c r="AQ931" s="70"/>
      <c r="AR931" s="70"/>
      <c r="AU931" s="89"/>
      <c r="AV931" s="64"/>
      <c r="AW931" s="42" t="s">
        <v>1761</v>
      </c>
      <c r="AX931" s="42" t="s">
        <v>1762</v>
      </c>
      <c r="AY931" s="66" t="s">
        <v>123</v>
      </c>
    </row>
    <row r="932" spans="1:51" hidden="1" outlineLevel="5" x14ac:dyDescent="0.2">
      <c r="A932" s="201"/>
      <c r="B932" s="201"/>
      <c r="C932" s="201"/>
      <c r="D932" s="201"/>
      <c r="E932" s="201"/>
      <c r="F932" s="256"/>
      <c r="G932" s="193" t="s">
        <v>253</v>
      </c>
      <c r="H932" s="196" t="s">
        <v>138</v>
      </c>
      <c r="I932" s="193" t="str">
        <f>F931&amp;"."&amp;Table2[[#This Row],[Deliverable Type]]&amp;"."&amp;Table2[[#This Row],[Deliverable ID]]</f>
        <v>5.0.2.2.101.RP.001</v>
      </c>
      <c r="J932" s="194" t="str">
        <f>J931</f>
        <v>W-PMA</v>
      </c>
      <c r="K932" s="206" t="s">
        <v>254</v>
      </c>
      <c r="L932" s="210" t="s">
        <v>255</v>
      </c>
      <c r="M932" s="203"/>
      <c r="N932" s="204"/>
      <c r="O932" s="204"/>
      <c r="P932" s="204"/>
      <c r="Q932" s="204"/>
      <c r="R932" s="204"/>
      <c r="S932" s="204"/>
      <c r="T932" s="204"/>
      <c r="U932" s="204"/>
      <c r="V932" s="204"/>
      <c r="W932" s="204"/>
      <c r="X932" s="204"/>
      <c r="Y932" s="204"/>
      <c r="Z932" s="204"/>
      <c r="AA932" s="204"/>
      <c r="AB932" s="204"/>
      <c r="AC932" s="203"/>
      <c r="AD932" s="204"/>
      <c r="AE932" s="204"/>
      <c r="AF932" s="204"/>
      <c r="AG932" s="204"/>
      <c r="AH932" s="204"/>
      <c r="AI932" s="204"/>
      <c r="AJ932" s="204"/>
      <c r="AK932" s="204"/>
      <c r="AL932" s="204"/>
      <c r="AM932" s="204"/>
      <c r="AN932" s="204"/>
      <c r="AO932" s="204"/>
      <c r="AP932" s="204"/>
      <c r="AQ932" s="203"/>
      <c r="AR932" s="203"/>
      <c r="AS932" s="204"/>
      <c r="AT932" s="204"/>
      <c r="AU932" s="207" t="s">
        <v>151</v>
      </c>
      <c r="AV932" s="208" t="s">
        <v>152</v>
      </c>
      <c r="AW932" s="42" t="s">
        <v>1761</v>
      </c>
      <c r="AX932" s="42" t="s">
        <v>1762</v>
      </c>
    </row>
    <row r="933" spans="1:51" hidden="1" outlineLevel="5" x14ac:dyDescent="0.2">
      <c r="A933" s="201"/>
      <c r="B933" s="201"/>
      <c r="C933" s="201"/>
      <c r="D933" s="201"/>
      <c r="E933" s="201"/>
      <c r="F933" s="256"/>
      <c r="G933" s="193" t="s">
        <v>202</v>
      </c>
      <c r="H933" s="196" t="s">
        <v>229</v>
      </c>
      <c r="I933" s="193" t="str">
        <f>F931&amp;"."&amp;Table2[[#This Row],[Deliverable Type]]&amp;"."&amp;Table2[[#This Row],[Deliverable ID]]</f>
        <v>5.0.2.2.101.SN.002</v>
      </c>
      <c r="J933" s="194" t="str">
        <f>J932</f>
        <v>W-PMA</v>
      </c>
      <c r="K933" s="206" t="s">
        <v>256</v>
      </c>
      <c r="L933" s="210" t="s">
        <v>257</v>
      </c>
      <c r="M933" s="203"/>
      <c r="N933" s="204"/>
      <c r="O933" s="204"/>
      <c r="P933" s="204"/>
      <c r="Q933" s="204"/>
      <c r="R933" s="204"/>
      <c r="S933" s="204"/>
      <c r="T933" s="204"/>
      <c r="U933" s="204"/>
      <c r="V933" s="204"/>
      <c r="W933" s="204"/>
      <c r="X933" s="204"/>
      <c r="Y933" s="204"/>
      <c r="Z933" s="204"/>
      <c r="AA933" s="204"/>
      <c r="AB933" s="204"/>
      <c r="AC933" s="203"/>
      <c r="AD933" s="204"/>
      <c r="AE933" s="204"/>
      <c r="AF933" s="204"/>
      <c r="AG933" s="204"/>
      <c r="AH933" s="204"/>
      <c r="AI933" s="204"/>
      <c r="AJ933" s="204"/>
      <c r="AK933" s="204"/>
      <c r="AL933" s="204"/>
      <c r="AM933" s="204"/>
      <c r="AN933" s="204"/>
      <c r="AO933" s="204"/>
      <c r="AP933" s="204"/>
      <c r="AQ933" s="203"/>
      <c r="AR933" s="203"/>
      <c r="AS933" s="204"/>
      <c r="AT933" s="204"/>
      <c r="AU933" s="207" t="s">
        <v>151</v>
      </c>
      <c r="AV933" s="208" t="s">
        <v>152</v>
      </c>
      <c r="AW933" s="42" t="s">
        <v>1761</v>
      </c>
      <c r="AX933" s="42" t="s">
        <v>1762</v>
      </c>
    </row>
    <row r="934" spans="1:51" hidden="1" outlineLevel="4" x14ac:dyDescent="0.2">
      <c r="A934" s="66">
        <v>5</v>
      </c>
      <c r="B934" s="66">
        <v>0</v>
      </c>
      <c r="C934" s="66">
        <v>2</v>
      </c>
      <c r="D934" s="66">
        <v>2</v>
      </c>
      <c r="E934" s="56" t="s">
        <v>774</v>
      </c>
      <c r="F934" s="255" t="str">
        <f t="shared" si="45"/>
        <v>5.0.2.2.102</v>
      </c>
      <c r="G934" s="94"/>
      <c r="H934" s="94"/>
      <c r="I934" s="94"/>
      <c r="J934" s="92" t="str">
        <f>IFERROR(LOOKUP("X",M934:AT934,M$1:AT$1),"--")</f>
        <v>W-PMA</v>
      </c>
      <c r="K934" s="97" t="s">
        <v>1948</v>
      </c>
      <c r="L934" s="134" t="s">
        <v>1949</v>
      </c>
      <c r="M934" s="70"/>
      <c r="AC934" s="70"/>
      <c r="AE934" s="70" t="s">
        <v>123</v>
      </c>
      <c r="AQ934" s="70"/>
      <c r="AR934" s="70"/>
      <c r="AU934" s="89"/>
      <c r="AV934" s="64"/>
      <c r="AW934" s="42" t="s">
        <v>1761</v>
      </c>
      <c r="AX934" s="42" t="s">
        <v>1762</v>
      </c>
      <c r="AY934" s="66"/>
    </row>
    <row r="935" spans="1:51" hidden="1" outlineLevel="4" x14ac:dyDescent="0.2">
      <c r="A935" s="73">
        <v>5</v>
      </c>
      <c r="B935" s="73">
        <v>0</v>
      </c>
      <c r="C935" s="73">
        <v>2</v>
      </c>
      <c r="D935" s="73">
        <v>3</v>
      </c>
      <c r="E935" s="237" t="s">
        <v>138</v>
      </c>
      <c r="F935" s="28" t="str">
        <f t="shared" si="45"/>
        <v>5.0.2.3.001</v>
      </c>
      <c r="G935" s="105"/>
      <c r="H935" s="105"/>
      <c r="I935" s="105"/>
      <c r="J935" s="158"/>
      <c r="K935" s="158" t="s">
        <v>258</v>
      </c>
      <c r="L935" s="73" t="s">
        <v>259</v>
      </c>
      <c r="M935" s="105"/>
      <c r="N935" s="28"/>
      <c r="O935" s="28"/>
      <c r="P935" s="28"/>
      <c r="Q935" s="28"/>
      <c r="R935" s="28"/>
      <c r="S935" s="28"/>
      <c r="T935" s="28"/>
      <c r="U935" s="28"/>
      <c r="V935" s="28"/>
      <c r="W935" s="28"/>
      <c r="X935" s="28"/>
      <c r="Y935" s="28"/>
      <c r="Z935" s="28"/>
      <c r="AA935" s="28"/>
      <c r="AB935" s="28"/>
      <c r="AC935" s="28"/>
      <c r="AD935" s="28"/>
      <c r="AE935" s="28"/>
      <c r="AF935" s="28"/>
      <c r="AG935" s="28"/>
      <c r="AH935" s="28"/>
      <c r="AI935" s="28"/>
      <c r="AJ935" s="28"/>
      <c r="AK935" s="28"/>
      <c r="AL935" s="28"/>
      <c r="AM935" s="28"/>
      <c r="AN935" s="28"/>
      <c r="AO935" s="28"/>
      <c r="AP935" s="28"/>
      <c r="AQ935" s="28"/>
      <c r="AR935" s="28"/>
      <c r="AS935" s="28"/>
      <c r="AT935" s="28"/>
      <c r="AU935" s="28"/>
      <c r="AV935" s="105"/>
      <c r="AW935" s="286"/>
      <c r="AX935" s="286"/>
    </row>
    <row r="936" spans="1:51" hidden="1" outlineLevel="3" x14ac:dyDescent="0.2">
      <c r="A936" s="73">
        <v>5</v>
      </c>
      <c r="B936" s="73">
        <v>0</v>
      </c>
      <c r="C936" s="73">
        <v>2</v>
      </c>
      <c r="D936" s="73">
        <v>4</v>
      </c>
      <c r="E936" s="237" t="s">
        <v>138</v>
      </c>
      <c r="F936" s="28" t="str">
        <f t="shared" si="45"/>
        <v>5.0.2.4.001</v>
      </c>
      <c r="G936" s="105"/>
      <c r="H936" s="105"/>
      <c r="I936" s="105"/>
      <c r="J936" s="158"/>
      <c r="K936" s="158" t="s">
        <v>264</v>
      </c>
      <c r="L936" s="73" t="s">
        <v>265</v>
      </c>
      <c r="M936" s="105"/>
      <c r="N936" s="28"/>
      <c r="O936" s="28"/>
      <c r="P936" s="28"/>
      <c r="Q936" s="28"/>
      <c r="R936" s="28"/>
      <c r="S936" s="28"/>
      <c r="T936" s="28"/>
      <c r="U936" s="28"/>
      <c r="V936" s="28"/>
      <c r="W936" s="28"/>
      <c r="X936" s="28"/>
      <c r="Y936" s="28"/>
      <c r="Z936" s="28"/>
      <c r="AA936" s="28"/>
      <c r="AB936" s="28"/>
      <c r="AC936" s="28"/>
      <c r="AD936" s="28"/>
      <c r="AE936" s="28"/>
      <c r="AF936" s="28"/>
      <c r="AG936" s="28"/>
      <c r="AH936" s="28"/>
      <c r="AI936" s="28"/>
      <c r="AJ936" s="28"/>
      <c r="AK936" s="28"/>
      <c r="AL936" s="28"/>
      <c r="AM936" s="28"/>
      <c r="AN936" s="28"/>
      <c r="AO936" s="28"/>
      <c r="AP936" s="28"/>
      <c r="AQ936" s="28"/>
      <c r="AR936" s="28"/>
      <c r="AS936" s="28"/>
      <c r="AT936" s="28"/>
      <c r="AU936" s="28"/>
      <c r="AV936" s="105"/>
      <c r="AW936" s="286"/>
      <c r="AX936" s="286"/>
    </row>
    <row r="937" spans="1:51" hidden="1" outlineLevel="3" x14ac:dyDescent="0.2">
      <c r="A937" s="73">
        <v>5</v>
      </c>
      <c r="B937" s="73">
        <v>0</v>
      </c>
      <c r="C937" s="73">
        <v>2</v>
      </c>
      <c r="D937" s="73">
        <v>5</v>
      </c>
      <c r="E937" s="237" t="s">
        <v>138</v>
      </c>
      <c r="F937" s="28" t="str">
        <f t="shared" si="45"/>
        <v>5.0.2.5.001</v>
      </c>
      <c r="G937" s="105"/>
      <c r="H937" s="105"/>
      <c r="I937" s="105"/>
      <c r="J937" s="158"/>
      <c r="K937" s="158" t="s">
        <v>266</v>
      </c>
      <c r="L937" s="73" t="s">
        <v>267</v>
      </c>
      <c r="M937" s="105"/>
      <c r="N937" s="28"/>
      <c r="O937" s="28"/>
      <c r="P937" s="28"/>
      <c r="Q937" s="28"/>
      <c r="R937" s="28"/>
      <c r="S937" s="28"/>
      <c r="T937" s="28"/>
      <c r="U937" s="28"/>
      <c r="V937" s="28"/>
      <c r="W937" s="28"/>
      <c r="X937" s="28"/>
      <c r="Y937" s="28"/>
      <c r="Z937" s="28"/>
      <c r="AA937" s="28"/>
      <c r="AB937" s="28"/>
      <c r="AC937" s="28"/>
      <c r="AD937" s="28"/>
      <c r="AE937" s="28"/>
      <c r="AF937" s="28"/>
      <c r="AG937" s="28"/>
      <c r="AH937" s="28"/>
      <c r="AI937" s="28"/>
      <c r="AJ937" s="28"/>
      <c r="AK937" s="28"/>
      <c r="AL937" s="28"/>
      <c r="AM937" s="28"/>
      <c r="AN937" s="28"/>
      <c r="AO937" s="28"/>
      <c r="AP937" s="28"/>
      <c r="AQ937" s="28"/>
      <c r="AR937" s="28"/>
      <c r="AS937" s="28"/>
      <c r="AT937" s="28"/>
      <c r="AU937" s="28"/>
      <c r="AV937" s="105"/>
      <c r="AW937" s="286"/>
      <c r="AX937" s="286"/>
    </row>
    <row r="938" spans="1:51" hidden="1" outlineLevel="4" x14ac:dyDescent="0.2">
      <c r="A938" s="66">
        <v>5</v>
      </c>
      <c r="B938" s="66">
        <v>0</v>
      </c>
      <c r="C938" s="66">
        <v>2</v>
      </c>
      <c r="D938" s="66">
        <v>5</v>
      </c>
      <c r="E938" s="56" t="s">
        <v>772</v>
      </c>
      <c r="F938" s="255" t="str">
        <f t="shared" ref="F938" si="50">A938&amp;"."&amp;B938&amp;"."&amp;C938&amp;"."&amp;D938&amp;"."&amp;E938</f>
        <v>5.0.2.5.101</v>
      </c>
      <c r="G938" s="94"/>
      <c r="H938" s="94"/>
      <c r="I938" s="94"/>
      <c r="J938" s="92" t="str">
        <f>IFERROR(LOOKUP("X",M938:AT938,M$1:AT$1),"--")</f>
        <v>W-PMA</v>
      </c>
      <c r="K938" s="97" t="s">
        <v>1950</v>
      </c>
      <c r="L938" s="134" t="s">
        <v>1951</v>
      </c>
      <c r="M938" s="70"/>
      <c r="AC938" s="70"/>
      <c r="AE938" s="70" t="s">
        <v>123</v>
      </c>
      <c r="AQ938" s="70"/>
      <c r="AR938" s="70"/>
      <c r="AU938" s="89"/>
      <c r="AV938" s="64"/>
      <c r="AW938" s="42" t="s">
        <v>1761</v>
      </c>
      <c r="AX938" s="42" t="s">
        <v>1762</v>
      </c>
      <c r="AY938" s="66" t="s">
        <v>123</v>
      </c>
    </row>
    <row r="939" spans="1:51" hidden="1" outlineLevel="5" x14ac:dyDescent="0.2">
      <c r="A939" s="201"/>
      <c r="B939" s="201"/>
      <c r="C939" s="201"/>
      <c r="D939" s="201"/>
      <c r="E939" s="201"/>
      <c r="F939" s="256"/>
      <c r="G939" s="193" t="s">
        <v>253</v>
      </c>
      <c r="H939" s="196" t="s">
        <v>138</v>
      </c>
      <c r="I939" s="193" t="str">
        <f>F938&amp;"."&amp;Table2[[#This Row],[Deliverable Type]]&amp;"."&amp;Table2[[#This Row],[Deliverable ID]]</f>
        <v>5.0.2.5.101.RP.001</v>
      </c>
      <c r="J939" s="194" t="str">
        <f>J938</f>
        <v>W-PMA</v>
      </c>
      <c r="K939" s="206" t="s">
        <v>1952</v>
      </c>
      <c r="L939" s="210" t="s">
        <v>1953</v>
      </c>
      <c r="M939" s="203"/>
      <c r="N939" s="204"/>
      <c r="O939" s="204"/>
      <c r="P939" s="204"/>
      <c r="Q939" s="204"/>
      <c r="R939" s="204"/>
      <c r="S939" s="204"/>
      <c r="T939" s="204"/>
      <c r="U939" s="204"/>
      <c r="V939" s="204"/>
      <c r="W939" s="204"/>
      <c r="X939" s="204"/>
      <c r="Y939" s="204"/>
      <c r="Z939" s="204"/>
      <c r="AA939" s="204"/>
      <c r="AB939" s="204"/>
      <c r="AC939" s="203"/>
      <c r="AD939" s="204"/>
      <c r="AE939" s="204"/>
      <c r="AF939" s="204"/>
      <c r="AG939" s="204"/>
      <c r="AH939" s="204"/>
      <c r="AI939" s="204"/>
      <c r="AJ939" s="204"/>
      <c r="AK939" s="204"/>
      <c r="AL939" s="204"/>
      <c r="AM939" s="204"/>
      <c r="AN939" s="204"/>
      <c r="AO939" s="204"/>
      <c r="AP939" s="204"/>
      <c r="AQ939" s="203"/>
      <c r="AR939" s="203"/>
      <c r="AS939" s="204"/>
      <c r="AT939" s="204"/>
      <c r="AU939" s="207" t="s">
        <v>151</v>
      </c>
      <c r="AV939" s="208" t="s">
        <v>152</v>
      </c>
      <c r="AW939" s="42" t="s">
        <v>1761</v>
      </c>
      <c r="AX939" s="42" t="s">
        <v>1762</v>
      </c>
    </row>
    <row r="940" spans="1:51" hidden="1" outlineLevel="4" x14ac:dyDescent="0.2">
      <c r="A940" s="66">
        <v>5</v>
      </c>
      <c r="B940" s="66">
        <v>0</v>
      </c>
      <c r="C940" s="66">
        <v>2</v>
      </c>
      <c r="D940" s="66">
        <v>5</v>
      </c>
      <c r="E940" s="56" t="s">
        <v>774</v>
      </c>
      <c r="F940" s="255" t="str">
        <f t="shared" ref="F940" si="51">A940&amp;"."&amp;B940&amp;"."&amp;C940&amp;"."&amp;D940&amp;"."&amp;E940</f>
        <v>5.0.2.5.102</v>
      </c>
      <c r="G940" s="94"/>
      <c r="H940" s="94"/>
      <c r="I940" s="94"/>
      <c r="J940" s="92" t="str">
        <f>IFERROR(LOOKUP("X",M940:AT940,M$1:AT$1),"--")</f>
        <v>W-PMA</v>
      </c>
      <c r="K940" s="97" t="s">
        <v>1954</v>
      </c>
      <c r="L940" s="134" t="s">
        <v>1955</v>
      </c>
      <c r="M940" s="70"/>
      <c r="AC940" s="70"/>
      <c r="AE940" s="70" t="s">
        <v>123</v>
      </c>
      <c r="AQ940" s="70"/>
      <c r="AR940" s="70"/>
      <c r="AU940" s="89"/>
      <c r="AV940" s="64"/>
      <c r="AW940" s="42" t="s">
        <v>1761</v>
      </c>
      <c r="AX940" s="42" t="s">
        <v>1762</v>
      </c>
      <c r="AY940" s="66" t="s">
        <v>123</v>
      </c>
    </row>
    <row r="941" spans="1:51" hidden="1" outlineLevel="5" x14ac:dyDescent="0.2">
      <c r="A941" s="201"/>
      <c r="B941" s="201"/>
      <c r="C941" s="201"/>
      <c r="D941" s="201"/>
      <c r="E941" s="201"/>
      <c r="F941" s="256"/>
      <c r="G941" s="193" t="s">
        <v>412</v>
      </c>
      <c r="H941" s="196" t="s">
        <v>138</v>
      </c>
      <c r="I941" s="193" t="str">
        <f>F940&amp;"."&amp;Table2[[#This Row],[Deliverable Type]]&amp;"."&amp;Table2[[#This Row],[Deliverable ID]]</f>
        <v>5.0.2.5.102.DR.001</v>
      </c>
      <c r="J941" s="194" t="str">
        <f>J940</f>
        <v>W-PMA</v>
      </c>
      <c r="K941" s="206" t="s">
        <v>1956</v>
      </c>
      <c r="L941" s="210" t="s">
        <v>1957</v>
      </c>
      <c r="M941" s="203"/>
      <c r="N941" s="204"/>
      <c r="O941" s="204"/>
      <c r="P941" s="204"/>
      <c r="Q941" s="204"/>
      <c r="R941" s="204"/>
      <c r="S941" s="204"/>
      <c r="T941" s="204"/>
      <c r="U941" s="204"/>
      <c r="V941" s="204"/>
      <c r="W941" s="204"/>
      <c r="X941" s="204"/>
      <c r="Y941" s="204"/>
      <c r="Z941" s="204"/>
      <c r="AA941" s="204"/>
      <c r="AB941" s="204"/>
      <c r="AC941" s="203"/>
      <c r="AD941" s="204"/>
      <c r="AE941" s="204"/>
      <c r="AF941" s="204"/>
      <c r="AG941" s="204"/>
      <c r="AH941" s="204"/>
      <c r="AI941" s="204"/>
      <c r="AJ941" s="204"/>
      <c r="AK941" s="204"/>
      <c r="AL941" s="204"/>
      <c r="AM941" s="204"/>
      <c r="AN941" s="204"/>
      <c r="AO941" s="204"/>
      <c r="AP941" s="204"/>
      <c r="AQ941" s="203"/>
      <c r="AR941" s="203"/>
      <c r="AS941" s="204"/>
      <c r="AT941" s="204"/>
      <c r="AU941" s="207" t="s">
        <v>434</v>
      </c>
      <c r="AV941" s="208" t="s">
        <v>435</v>
      </c>
      <c r="AW941" s="42" t="s">
        <v>1761</v>
      </c>
      <c r="AX941" s="42" t="s">
        <v>1762</v>
      </c>
    </row>
    <row r="942" spans="1:51" hidden="1" outlineLevel="4" x14ac:dyDescent="0.2">
      <c r="A942" s="66">
        <v>5</v>
      </c>
      <c r="B942" s="66">
        <v>0</v>
      </c>
      <c r="C942" s="66">
        <v>2</v>
      </c>
      <c r="D942" s="66">
        <v>5</v>
      </c>
      <c r="E942" s="56" t="s">
        <v>722</v>
      </c>
      <c r="F942" s="255" t="str">
        <f t="shared" ref="F942" si="52">A942&amp;"."&amp;B942&amp;"."&amp;C942&amp;"."&amp;D942&amp;"."&amp;E942</f>
        <v>5.0.2.5.201</v>
      </c>
      <c r="G942" s="94"/>
      <c r="H942" s="94"/>
      <c r="I942" s="94"/>
      <c r="J942" s="92" t="str">
        <f>IFERROR(LOOKUP("X",M942:AT942,M$1:AT$1),"--")</f>
        <v>K-PMA</v>
      </c>
      <c r="K942" s="97" t="s">
        <v>1958</v>
      </c>
      <c r="L942" s="134" t="s">
        <v>1959</v>
      </c>
      <c r="M942" s="70"/>
      <c r="AC942" s="70"/>
      <c r="AQ942" s="70" t="s">
        <v>123</v>
      </c>
      <c r="AR942" s="70"/>
      <c r="AU942" s="89"/>
      <c r="AV942" s="64"/>
      <c r="AW942" s="43" t="s">
        <v>1765</v>
      </c>
      <c r="AX942" s="43" t="s">
        <v>1766</v>
      </c>
      <c r="AY942" s="66" t="s">
        <v>123</v>
      </c>
    </row>
    <row r="943" spans="1:51" hidden="1" outlineLevel="5" x14ac:dyDescent="0.2">
      <c r="A943" s="201"/>
      <c r="B943" s="201"/>
      <c r="C943" s="201"/>
      <c r="D943" s="201"/>
      <c r="E943" s="201"/>
      <c r="F943" s="256"/>
      <c r="G943" s="193" t="s">
        <v>412</v>
      </c>
      <c r="H943" s="196" t="s">
        <v>138</v>
      </c>
      <c r="I943" s="193" t="str">
        <f>F942&amp;"."&amp;Table2[[#This Row],[Deliverable Type]]&amp;"."&amp;Table2[[#This Row],[Deliverable ID]]</f>
        <v>5.0.2.5.201.DR.001</v>
      </c>
      <c r="J943" s="194" t="str">
        <f>J942</f>
        <v>K-PMA</v>
      </c>
      <c r="K943" s="206" t="s">
        <v>1958</v>
      </c>
      <c r="L943" s="210" t="s">
        <v>1959</v>
      </c>
      <c r="M943" s="203"/>
      <c r="N943" s="204"/>
      <c r="O943" s="204"/>
      <c r="P943" s="204"/>
      <c r="Q943" s="204"/>
      <c r="R943" s="204"/>
      <c r="S943" s="204"/>
      <c r="T943" s="204"/>
      <c r="U943" s="204"/>
      <c r="V943" s="204"/>
      <c r="W943" s="204"/>
      <c r="X943" s="204"/>
      <c r="Y943" s="204"/>
      <c r="Z943" s="204"/>
      <c r="AA943" s="204"/>
      <c r="AB943" s="204"/>
      <c r="AC943" s="203"/>
      <c r="AD943" s="204"/>
      <c r="AE943" s="204"/>
      <c r="AF943" s="204"/>
      <c r="AG943" s="204"/>
      <c r="AH943" s="204"/>
      <c r="AI943" s="204"/>
      <c r="AJ943" s="204"/>
      <c r="AK943" s="204"/>
      <c r="AL943" s="204"/>
      <c r="AM943" s="204"/>
      <c r="AN943" s="204"/>
      <c r="AO943" s="204"/>
      <c r="AP943" s="204"/>
      <c r="AQ943" s="203"/>
      <c r="AR943" s="203"/>
      <c r="AS943" s="204"/>
      <c r="AT943" s="204"/>
      <c r="AU943" s="207" t="s">
        <v>434</v>
      </c>
      <c r="AV943" s="208" t="s">
        <v>435</v>
      </c>
      <c r="AW943" s="43" t="s">
        <v>1765</v>
      </c>
      <c r="AX943" s="43" t="s">
        <v>1766</v>
      </c>
    </row>
    <row r="944" spans="1:51" hidden="1" outlineLevel="3" x14ac:dyDescent="0.2">
      <c r="A944" s="73">
        <v>5</v>
      </c>
      <c r="B944" s="73">
        <v>0</v>
      </c>
      <c r="C944" s="73">
        <v>2</v>
      </c>
      <c r="D944" s="73">
        <v>6</v>
      </c>
      <c r="E944" s="237" t="s">
        <v>138</v>
      </c>
      <c r="F944" s="28" t="str">
        <f t="shared" si="45"/>
        <v>5.0.2.6.001</v>
      </c>
      <c r="G944" s="105"/>
      <c r="H944" s="105"/>
      <c r="I944" s="105"/>
      <c r="J944" s="158"/>
      <c r="K944" s="158" t="s">
        <v>268</v>
      </c>
      <c r="L944" s="73" t="s">
        <v>269</v>
      </c>
      <c r="M944" s="105"/>
      <c r="N944" s="28"/>
      <c r="O944" s="28"/>
      <c r="P944" s="28"/>
      <c r="Q944" s="28"/>
      <c r="R944" s="28"/>
      <c r="S944" s="28"/>
      <c r="T944" s="28"/>
      <c r="U944" s="28"/>
      <c r="V944" s="28"/>
      <c r="W944" s="28"/>
      <c r="X944" s="28"/>
      <c r="Y944" s="28"/>
      <c r="Z944" s="28"/>
      <c r="AA944" s="28"/>
      <c r="AB944" s="28"/>
      <c r="AC944" s="28"/>
      <c r="AD944" s="28"/>
      <c r="AE944" s="28"/>
      <c r="AF944" s="28"/>
      <c r="AG944" s="28"/>
      <c r="AH944" s="28"/>
      <c r="AI944" s="28"/>
      <c r="AJ944" s="28"/>
      <c r="AK944" s="28"/>
      <c r="AL944" s="28"/>
      <c r="AM944" s="28"/>
      <c r="AN944" s="28"/>
      <c r="AO944" s="28"/>
      <c r="AP944" s="28"/>
      <c r="AQ944" s="28"/>
      <c r="AR944" s="28"/>
      <c r="AS944" s="28"/>
      <c r="AT944" s="28"/>
      <c r="AU944" s="28"/>
      <c r="AV944" s="105"/>
      <c r="AW944" s="286"/>
      <c r="AX944" s="286"/>
    </row>
    <row r="945" spans="1:51" hidden="1" outlineLevel="3" x14ac:dyDescent="0.2">
      <c r="A945" s="73">
        <v>5</v>
      </c>
      <c r="B945" s="73">
        <v>0</v>
      </c>
      <c r="C945" s="73">
        <v>2</v>
      </c>
      <c r="D945" s="73">
        <v>7</v>
      </c>
      <c r="E945" s="237" t="s">
        <v>138</v>
      </c>
      <c r="F945" s="28" t="str">
        <f t="shared" si="45"/>
        <v>5.0.2.7.001</v>
      </c>
      <c r="G945" s="105"/>
      <c r="H945" s="105"/>
      <c r="I945" s="105"/>
      <c r="J945" s="158"/>
      <c r="K945" s="158" t="s">
        <v>270</v>
      </c>
      <c r="L945" s="73" t="s">
        <v>271</v>
      </c>
      <c r="M945" s="105"/>
      <c r="N945" s="28"/>
      <c r="O945" s="28"/>
      <c r="P945" s="28"/>
      <c r="Q945" s="28"/>
      <c r="R945" s="28"/>
      <c r="S945" s="28"/>
      <c r="T945" s="28"/>
      <c r="U945" s="28"/>
      <c r="V945" s="28"/>
      <c r="W945" s="28"/>
      <c r="X945" s="28"/>
      <c r="Y945" s="28"/>
      <c r="Z945" s="28"/>
      <c r="AA945" s="28"/>
      <c r="AB945" s="28"/>
      <c r="AC945" s="28"/>
      <c r="AD945" s="28"/>
      <c r="AE945" s="28"/>
      <c r="AF945" s="28"/>
      <c r="AG945" s="28"/>
      <c r="AH945" s="28"/>
      <c r="AI945" s="28"/>
      <c r="AJ945" s="28"/>
      <c r="AK945" s="28"/>
      <c r="AL945" s="28"/>
      <c r="AM945" s="28"/>
      <c r="AN945" s="28"/>
      <c r="AO945" s="28"/>
      <c r="AP945" s="28"/>
      <c r="AQ945" s="28"/>
      <c r="AR945" s="28"/>
      <c r="AS945" s="28"/>
      <c r="AT945" s="28"/>
      <c r="AU945" s="28"/>
      <c r="AV945" s="105"/>
      <c r="AW945" s="286"/>
      <c r="AX945" s="286"/>
    </row>
    <row r="946" spans="1:51" hidden="1" outlineLevel="3" x14ac:dyDescent="0.2">
      <c r="A946" s="26">
        <v>5</v>
      </c>
      <c r="B946" s="26">
        <v>0</v>
      </c>
      <c r="C946" s="26">
        <v>3</v>
      </c>
      <c r="D946" s="26">
        <v>0</v>
      </c>
      <c r="E946" s="236" t="s">
        <v>138</v>
      </c>
      <c r="F946" s="27" t="str">
        <f t="shared" si="45"/>
        <v>5.0.3.0.001</v>
      </c>
      <c r="G946" s="104"/>
      <c r="H946" s="104"/>
      <c r="I946" s="104"/>
      <c r="J946" s="157"/>
      <c r="K946" s="104" t="s">
        <v>286</v>
      </c>
      <c r="L946" s="72" t="s">
        <v>287</v>
      </c>
      <c r="M946" s="104"/>
      <c r="N946" s="27"/>
      <c r="O946" s="27"/>
      <c r="P946" s="27"/>
      <c r="Q946" s="27"/>
      <c r="R946" s="27"/>
      <c r="S946" s="27"/>
      <c r="T946" s="27"/>
      <c r="U946" s="27"/>
      <c r="V946" s="27"/>
      <c r="W946" s="27"/>
      <c r="X946" s="27"/>
      <c r="Y946" s="27"/>
      <c r="Z946" s="27"/>
      <c r="AA946" s="27"/>
      <c r="AB946" s="27"/>
      <c r="AC946" s="27"/>
      <c r="AD946" s="27"/>
      <c r="AE946" s="27"/>
      <c r="AF946" s="27"/>
      <c r="AG946" s="27"/>
      <c r="AH946" s="27"/>
      <c r="AI946" s="27"/>
      <c r="AJ946" s="27"/>
      <c r="AK946" s="27"/>
      <c r="AL946" s="27"/>
      <c r="AM946" s="27"/>
      <c r="AN946" s="27"/>
      <c r="AO946" s="27"/>
      <c r="AP946" s="27"/>
      <c r="AQ946" s="27"/>
      <c r="AR946" s="27"/>
      <c r="AS946" s="27"/>
      <c r="AT946" s="27"/>
      <c r="AU946" s="27"/>
      <c r="AV946" s="104"/>
      <c r="AW946" s="72"/>
      <c r="AX946" s="72"/>
    </row>
    <row r="947" spans="1:51" ht="71.400000000000006" hidden="1" outlineLevel="4" x14ac:dyDescent="0.2">
      <c r="A947" s="66">
        <v>5</v>
      </c>
      <c r="B947" s="66">
        <v>0</v>
      </c>
      <c r="C947" s="66">
        <v>3</v>
      </c>
      <c r="D947" s="66">
        <v>0</v>
      </c>
      <c r="E947" s="56" t="s">
        <v>138</v>
      </c>
      <c r="F947" s="255" t="str">
        <f t="shared" si="45"/>
        <v>5.0.3.0.001</v>
      </c>
      <c r="G947" s="94"/>
      <c r="H947" s="94"/>
      <c r="I947" s="94"/>
      <c r="J947" s="92" t="str">
        <f>IFERROR(LOOKUP("X",M947:AT947,M$1:AT$1),"--")</f>
        <v>W-PMA</v>
      </c>
      <c r="K947" s="97" t="s">
        <v>1960</v>
      </c>
      <c r="L947" s="128" t="s">
        <v>1961</v>
      </c>
      <c r="M947" s="70"/>
      <c r="AC947" s="70"/>
      <c r="AE947" s="1" t="s">
        <v>123</v>
      </c>
      <c r="AQ947" s="70"/>
      <c r="AR947" s="70"/>
      <c r="AU947" s="89" t="s">
        <v>1962</v>
      </c>
      <c r="AV947" s="71" t="s">
        <v>1963</v>
      </c>
      <c r="AW947" s="43" t="s">
        <v>1757</v>
      </c>
      <c r="AX947" s="43" t="s">
        <v>1758</v>
      </c>
    </row>
    <row r="948" spans="1:51" ht="11.25" hidden="1" customHeight="1" outlineLevel="5" x14ac:dyDescent="0.2">
      <c r="A948" s="201"/>
      <c r="B948" s="201"/>
      <c r="C948" s="201"/>
      <c r="D948" s="201"/>
      <c r="E948" s="201"/>
      <c r="F948" s="256"/>
      <c r="G948" s="193" t="s">
        <v>148</v>
      </c>
      <c r="H948" s="196" t="s">
        <v>138</v>
      </c>
      <c r="I948" s="193" t="str">
        <f>F947&amp;"."&amp;Table2[[#This Row],[Deliverable Type]]&amp;"."&amp;Table2[[#This Row],[Deliverable ID]]</f>
        <v>5.0.3.0.001.PL.001</v>
      </c>
      <c r="J948" s="194" t="str">
        <f>J947</f>
        <v>W-PMA</v>
      </c>
      <c r="K948" s="206" t="s">
        <v>866</v>
      </c>
      <c r="L948" s="213" t="s">
        <v>867</v>
      </c>
      <c r="M948" s="203"/>
      <c r="N948" s="204"/>
      <c r="O948" s="204"/>
      <c r="P948" s="204"/>
      <c r="Q948" s="204"/>
      <c r="R948" s="204"/>
      <c r="S948" s="204"/>
      <c r="T948" s="204"/>
      <c r="U948" s="204"/>
      <c r="V948" s="204"/>
      <c r="W948" s="204"/>
      <c r="X948" s="204"/>
      <c r="Y948" s="204"/>
      <c r="Z948" s="204"/>
      <c r="AA948" s="204"/>
      <c r="AB948" s="204"/>
      <c r="AC948" s="203"/>
      <c r="AD948" s="204"/>
      <c r="AE948" s="204"/>
      <c r="AF948" s="204"/>
      <c r="AG948" s="204"/>
      <c r="AH948" s="204"/>
      <c r="AI948" s="204"/>
      <c r="AJ948" s="204"/>
      <c r="AK948" s="204"/>
      <c r="AL948" s="204"/>
      <c r="AM948" s="204"/>
      <c r="AN948" s="204"/>
      <c r="AO948" s="204"/>
      <c r="AP948" s="204"/>
      <c r="AQ948" s="203"/>
      <c r="AR948" s="203"/>
      <c r="AS948" s="204"/>
      <c r="AT948" s="204"/>
      <c r="AU948" s="207" t="s">
        <v>429</v>
      </c>
      <c r="AV948" s="208" t="s">
        <v>152</v>
      </c>
      <c r="AW948" s="43" t="s">
        <v>1757</v>
      </c>
      <c r="AX948" s="43" t="s">
        <v>1758</v>
      </c>
    </row>
    <row r="949" spans="1:51" ht="51" hidden="1" outlineLevel="4" x14ac:dyDescent="0.2">
      <c r="A949" s="66">
        <v>5</v>
      </c>
      <c r="B949" s="66">
        <v>0</v>
      </c>
      <c r="C949" s="66">
        <v>3</v>
      </c>
      <c r="D949" s="66">
        <v>0</v>
      </c>
      <c r="E949" s="56" t="s">
        <v>229</v>
      </c>
      <c r="F949" s="255" t="str">
        <f t="shared" si="45"/>
        <v>5.0.3.0.002</v>
      </c>
      <c r="G949" s="94"/>
      <c r="H949" s="94"/>
      <c r="I949" s="94"/>
      <c r="J949" s="92" t="str">
        <f>IFERROR(LOOKUP("X",M949:AT949,M$1:AT$1),"--")</f>
        <v>A-ARG</v>
      </c>
      <c r="K949" s="95" t="s">
        <v>1964</v>
      </c>
      <c r="L949" s="142" t="s">
        <v>1965</v>
      </c>
      <c r="M949" s="70" t="s">
        <v>123</v>
      </c>
      <c r="AC949" s="70"/>
      <c r="AQ949" s="70"/>
      <c r="AR949" s="70"/>
      <c r="AU949" s="64" t="s">
        <v>1966</v>
      </c>
      <c r="AV949" s="71" t="s">
        <v>1967</v>
      </c>
      <c r="AW949" s="43" t="s">
        <v>1757</v>
      </c>
      <c r="AX949" s="43" t="s">
        <v>1758</v>
      </c>
      <c r="AY949" s="66" t="s">
        <v>123</v>
      </c>
    </row>
    <row r="950" spans="1:51" ht="11.25" hidden="1" customHeight="1" outlineLevel="5" x14ac:dyDescent="0.2">
      <c r="A950" s="201"/>
      <c r="B950" s="201"/>
      <c r="C950" s="201"/>
      <c r="D950" s="201"/>
      <c r="E950" s="201"/>
      <c r="F950" s="256"/>
      <c r="G950" s="193" t="s">
        <v>148</v>
      </c>
      <c r="H950" s="196" t="s">
        <v>138</v>
      </c>
      <c r="I950" s="193" t="str">
        <f>F949&amp;"."&amp;Table2[[#This Row],[Deliverable Type]]&amp;"."&amp;Table2[[#This Row],[Deliverable ID]]</f>
        <v>5.0.3.0.002.PL.001</v>
      </c>
      <c r="J950" s="194" t="str">
        <f>J949</f>
        <v>A-ARG</v>
      </c>
      <c r="K950" s="206" t="s">
        <v>866</v>
      </c>
      <c r="L950" s="213" t="s">
        <v>867</v>
      </c>
      <c r="M950" s="203"/>
      <c r="N950" s="204"/>
      <c r="O950" s="204"/>
      <c r="P950" s="204"/>
      <c r="Q950" s="204"/>
      <c r="R950" s="204"/>
      <c r="S950" s="204"/>
      <c r="T950" s="204"/>
      <c r="U950" s="204"/>
      <c r="V950" s="204"/>
      <c r="W950" s="204"/>
      <c r="X950" s="204"/>
      <c r="Y950" s="204"/>
      <c r="Z950" s="204"/>
      <c r="AA950" s="204"/>
      <c r="AB950" s="204"/>
      <c r="AC950" s="203"/>
      <c r="AD950" s="204"/>
      <c r="AE950" s="204"/>
      <c r="AF950" s="204"/>
      <c r="AG950" s="204"/>
      <c r="AH950" s="204"/>
      <c r="AI950" s="204"/>
      <c r="AJ950" s="204"/>
      <c r="AK950" s="204"/>
      <c r="AL950" s="204"/>
      <c r="AM950" s="204"/>
      <c r="AN950" s="204"/>
      <c r="AO950" s="204"/>
      <c r="AP950" s="204"/>
      <c r="AQ950" s="203"/>
      <c r="AR950" s="203"/>
      <c r="AS950" s="204"/>
      <c r="AT950" s="204"/>
      <c r="AU950" s="207" t="s">
        <v>429</v>
      </c>
      <c r="AV950" s="208" t="s">
        <v>152</v>
      </c>
      <c r="AW950" s="43" t="s">
        <v>1757</v>
      </c>
      <c r="AX950" s="43" t="s">
        <v>1758</v>
      </c>
    </row>
    <row r="951" spans="1:51" hidden="1" outlineLevel="5" x14ac:dyDescent="0.2">
      <c r="A951" s="201"/>
      <c r="B951" s="201"/>
      <c r="C951" s="201"/>
      <c r="D951" s="201"/>
      <c r="E951" s="201"/>
      <c r="F951" s="256"/>
      <c r="G951" s="193" t="s">
        <v>868</v>
      </c>
      <c r="H951" s="196" t="s">
        <v>229</v>
      </c>
      <c r="I951" s="193" t="str">
        <f>F949&amp;"."&amp;Table2[[#This Row],[Deliverable Type]]&amp;"."&amp;Table2[[#This Row],[Deliverable ID]]</f>
        <v>5.0.3.0.002.CM.002</v>
      </c>
      <c r="J951" s="269" t="s">
        <v>886</v>
      </c>
      <c r="K951" s="206" t="s">
        <v>1968</v>
      </c>
      <c r="L951" s="210" t="s">
        <v>1969</v>
      </c>
      <c r="M951" s="203"/>
      <c r="N951" s="204"/>
      <c r="O951" s="204"/>
      <c r="P951" s="204"/>
      <c r="Q951" s="204"/>
      <c r="R951" s="204"/>
      <c r="S951" s="204"/>
      <c r="T951" s="204"/>
      <c r="U951" s="204"/>
      <c r="V951" s="204"/>
      <c r="W951" s="204"/>
      <c r="X951" s="204"/>
      <c r="Y951" s="204"/>
      <c r="Z951" s="204"/>
      <c r="AA951" s="204"/>
      <c r="AB951" s="204"/>
      <c r="AC951" s="203"/>
      <c r="AD951" s="204"/>
      <c r="AE951" s="204"/>
      <c r="AF951" s="204"/>
      <c r="AG951" s="204"/>
      <c r="AH951" s="204"/>
      <c r="AI951" s="204"/>
      <c r="AJ951" s="204"/>
      <c r="AK951" s="204"/>
      <c r="AL951" s="204"/>
      <c r="AM951" s="204"/>
      <c r="AN951" s="204"/>
      <c r="AO951" s="204"/>
      <c r="AP951" s="204"/>
      <c r="AQ951" s="203"/>
      <c r="AR951" s="203"/>
      <c r="AS951" s="204"/>
      <c r="AT951" s="204"/>
      <c r="AU951" s="207" t="s">
        <v>871</v>
      </c>
      <c r="AV951" s="208" t="s">
        <v>872</v>
      </c>
      <c r="AW951" s="43" t="s">
        <v>1757</v>
      </c>
      <c r="AX951" s="43" t="s">
        <v>1758</v>
      </c>
    </row>
    <row r="952" spans="1:51" ht="51" hidden="1" outlineLevel="4" x14ac:dyDescent="0.2">
      <c r="A952" s="66">
        <v>5</v>
      </c>
      <c r="B952" s="66">
        <v>0</v>
      </c>
      <c r="C952" s="66">
        <v>3</v>
      </c>
      <c r="D952" s="66">
        <v>0</v>
      </c>
      <c r="E952" s="56" t="s">
        <v>231</v>
      </c>
      <c r="F952" s="255" t="str">
        <f t="shared" si="45"/>
        <v>5.0.3.0.003</v>
      </c>
      <c r="G952" s="94"/>
      <c r="H952" s="94"/>
      <c r="I952" s="94"/>
      <c r="J952" s="92" t="str">
        <f>IFERROR(LOOKUP("X",M952:AT952,M$1:AT$1),"--")</f>
        <v>A-ALA</v>
      </c>
      <c r="K952" s="95" t="s">
        <v>1970</v>
      </c>
      <c r="L952" s="138" t="s">
        <v>1971</v>
      </c>
      <c r="M952" s="70"/>
      <c r="N952" s="70" t="s">
        <v>123</v>
      </c>
      <c r="AC952" s="70"/>
      <c r="AQ952" s="70"/>
      <c r="AR952" s="70"/>
      <c r="AU952" s="64" t="s">
        <v>1972</v>
      </c>
      <c r="AV952" s="71" t="s">
        <v>1973</v>
      </c>
      <c r="AW952" s="43" t="s">
        <v>1757</v>
      </c>
      <c r="AX952" s="43" t="s">
        <v>1758</v>
      </c>
      <c r="AY952" s="66" t="s">
        <v>123</v>
      </c>
    </row>
    <row r="953" spans="1:51" ht="11.25" hidden="1" customHeight="1" outlineLevel="5" x14ac:dyDescent="0.2">
      <c r="A953" s="201"/>
      <c r="B953" s="201"/>
      <c r="C953" s="201"/>
      <c r="D953" s="201"/>
      <c r="E953" s="201"/>
      <c r="F953" s="256"/>
      <c r="G953" s="193" t="s">
        <v>148</v>
      </c>
      <c r="H953" s="196" t="s">
        <v>138</v>
      </c>
      <c r="I953" s="193" t="str">
        <f>F952&amp;"."&amp;Table2[[#This Row],[Deliverable Type]]&amp;"."&amp;Table2[[#This Row],[Deliverable ID]]</f>
        <v>5.0.3.0.003.PL.001</v>
      </c>
      <c r="J953" s="194" t="str">
        <f>J952</f>
        <v>A-ALA</v>
      </c>
      <c r="K953" s="206" t="s">
        <v>866</v>
      </c>
      <c r="L953" s="213" t="s">
        <v>867</v>
      </c>
      <c r="M953" s="203"/>
      <c r="N953" s="204"/>
      <c r="O953" s="204"/>
      <c r="P953" s="204"/>
      <c r="Q953" s="204"/>
      <c r="R953" s="204"/>
      <c r="S953" s="204"/>
      <c r="T953" s="204"/>
      <c r="U953" s="204"/>
      <c r="V953" s="204"/>
      <c r="W953" s="204"/>
      <c r="X953" s="204"/>
      <c r="Y953" s="204"/>
      <c r="Z953" s="204"/>
      <c r="AA953" s="204"/>
      <c r="AB953" s="204"/>
      <c r="AC953" s="203"/>
      <c r="AD953" s="204"/>
      <c r="AE953" s="204"/>
      <c r="AF953" s="204"/>
      <c r="AG953" s="204"/>
      <c r="AH953" s="204"/>
      <c r="AI953" s="204"/>
      <c r="AJ953" s="204"/>
      <c r="AK953" s="204"/>
      <c r="AL953" s="204"/>
      <c r="AM953" s="204"/>
      <c r="AN953" s="204"/>
      <c r="AO953" s="204"/>
      <c r="AP953" s="204"/>
      <c r="AQ953" s="203"/>
      <c r="AR953" s="203"/>
      <c r="AS953" s="204"/>
      <c r="AT953" s="204"/>
      <c r="AU953" s="207" t="s">
        <v>429</v>
      </c>
      <c r="AV953" s="208" t="s">
        <v>152</v>
      </c>
      <c r="AW953" s="43" t="s">
        <v>1757</v>
      </c>
      <c r="AX953" s="43" t="s">
        <v>1758</v>
      </c>
    </row>
    <row r="954" spans="1:51" hidden="1" outlineLevel="5" x14ac:dyDescent="0.2">
      <c r="A954" s="201"/>
      <c r="B954" s="201"/>
      <c r="C954" s="201"/>
      <c r="D954" s="201"/>
      <c r="E954" s="201"/>
      <c r="F954" s="256"/>
      <c r="G954" s="193" t="s">
        <v>868</v>
      </c>
      <c r="H954" s="196" t="s">
        <v>229</v>
      </c>
      <c r="I954" s="193" t="str">
        <f>F952&amp;"."&amp;Table2[[#This Row],[Deliverable Type]]&amp;"."&amp;Table2[[#This Row],[Deliverable ID]]</f>
        <v>5.0.3.0.003.CM.002</v>
      </c>
      <c r="J954" s="269" t="s">
        <v>886</v>
      </c>
      <c r="K954" s="206" t="s">
        <v>1968</v>
      </c>
      <c r="L954" s="210" t="s">
        <v>1969</v>
      </c>
      <c r="M954" s="203"/>
      <c r="N954" s="204"/>
      <c r="O954" s="204"/>
      <c r="P954" s="204"/>
      <c r="Q954" s="204"/>
      <c r="R954" s="204"/>
      <c r="S954" s="204"/>
      <c r="T954" s="204"/>
      <c r="U954" s="204"/>
      <c r="V954" s="204"/>
      <c r="W954" s="204"/>
      <c r="X954" s="204"/>
      <c r="Y954" s="204"/>
      <c r="Z954" s="204"/>
      <c r="AA954" s="204"/>
      <c r="AB954" s="204"/>
      <c r="AC954" s="203"/>
      <c r="AD954" s="204"/>
      <c r="AE954" s="204"/>
      <c r="AF954" s="204"/>
      <c r="AG954" s="204"/>
      <c r="AH954" s="204"/>
      <c r="AI954" s="204"/>
      <c r="AJ954" s="204"/>
      <c r="AK954" s="204"/>
      <c r="AL954" s="204"/>
      <c r="AM954" s="204"/>
      <c r="AN954" s="204"/>
      <c r="AO954" s="204"/>
      <c r="AP954" s="204"/>
      <c r="AQ954" s="203"/>
      <c r="AR954" s="203"/>
      <c r="AS954" s="204"/>
      <c r="AT954" s="204"/>
      <c r="AU954" s="207" t="s">
        <v>871</v>
      </c>
      <c r="AV954" s="208" t="s">
        <v>872</v>
      </c>
      <c r="AW954" s="43" t="s">
        <v>1757</v>
      </c>
      <c r="AX954" s="43" t="s">
        <v>1758</v>
      </c>
    </row>
    <row r="955" spans="1:51" ht="40.799999999999997" hidden="1" outlineLevel="4" x14ac:dyDescent="0.2">
      <c r="A955" s="66">
        <v>5</v>
      </c>
      <c r="B955" s="66">
        <v>0</v>
      </c>
      <c r="C955" s="66">
        <v>3</v>
      </c>
      <c r="D955" s="66">
        <v>0</v>
      </c>
      <c r="E955" s="56" t="s">
        <v>234</v>
      </c>
      <c r="F955" s="255" t="str">
        <f t="shared" si="45"/>
        <v>5.0.3.0.004</v>
      </c>
      <c r="G955" s="94"/>
      <c r="H955" s="94"/>
      <c r="I955" s="94"/>
      <c r="J955" s="92" t="str">
        <f>IFERROR(LOOKUP("X",M955:AT955,M$1:AT$1),"--")</f>
        <v>AL</v>
      </c>
      <c r="K955" s="95" t="s">
        <v>1974</v>
      </c>
      <c r="L955" s="134" t="s">
        <v>1975</v>
      </c>
      <c r="M955" s="70"/>
      <c r="N955" s="70"/>
      <c r="AC955" s="70"/>
      <c r="AQ955" s="70"/>
      <c r="AR955" s="70"/>
      <c r="AT955" s="70" t="s">
        <v>123</v>
      </c>
      <c r="AU955" s="64" t="s">
        <v>1976</v>
      </c>
      <c r="AV955" s="71" t="s">
        <v>1977</v>
      </c>
      <c r="AW955" s="43" t="s">
        <v>1757</v>
      </c>
      <c r="AX955" s="43" t="s">
        <v>1758</v>
      </c>
      <c r="AY955" s="66"/>
    </row>
    <row r="956" spans="1:51" ht="20.399999999999999" hidden="1" outlineLevel="4" x14ac:dyDescent="0.2">
      <c r="A956" s="66">
        <v>5</v>
      </c>
      <c r="B956" s="66">
        <v>0</v>
      </c>
      <c r="C956" s="66">
        <v>3</v>
      </c>
      <c r="D956" s="66">
        <v>0</v>
      </c>
      <c r="E956" s="56" t="s">
        <v>237</v>
      </c>
      <c r="F956" s="255" t="str">
        <f t="shared" si="45"/>
        <v>5.0.3.0.005</v>
      </c>
      <c r="G956" s="94"/>
      <c r="H956" s="94"/>
      <c r="I956" s="94"/>
      <c r="J956" s="92" t="str">
        <f>IFERROR(LOOKUP("X",M956:AT956,M$1:AT$1),"--")</f>
        <v>W-PMA</v>
      </c>
      <c r="K956" s="95" t="s">
        <v>1978</v>
      </c>
      <c r="L956" s="134" t="s">
        <v>1979</v>
      </c>
      <c r="M956" s="70"/>
      <c r="AC956" s="70"/>
      <c r="AE956" s="70" t="s">
        <v>123</v>
      </c>
      <c r="AQ956" s="70"/>
      <c r="AR956" s="70"/>
      <c r="AU956" s="64" t="s">
        <v>1980</v>
      </c>
      <c r="AV956" s="71" t="s">
        <v>1981</v>
      </c>
      <c r="AW956" s="43" t="s">
        <v>1757</v>
      </c>
      <c r="AX956" s="43" t="s">
        <v>1758</v>
      </c>
      <c r="AY956" s="66" t="s">
        <v>123</v>
      </c>
    </row>
    <row r="957" spans="1:51" hidden="1" outlineLevel="5" x14ac:dyDescent="0.2">
      <c r="A957" s="201"/>
      <c r="B957" s="201"/>
      <c r="C957" s="201"/>
      <c r="D957" s="201"/>
      <c r="E957" s="201"/>
      <c r="F957" s="256"/>
      <c r="G957" s="193" t="s">
        <v>868</v>
      </c>
      <c r="H957" s="196" t="s">
        <v>138</v>
      </c>
      <c r="I957" s="193" t="str">
        <f>F956&amp;"."&amp;Table2[[#This Row],[Deliverable Type]]&amp;"."&amp;Table2[[#This Row],[Deliverable ID]]</f>
        <v>5.0.3.0.005.CM.001</v>
      </c>
      <c r="J957" s="194" t="str">
        <f>J956</f>
        <v>W-PMA</v>
      </c>
      <c r="K957" s="206" t="s">
        <v>1968</v>
      </c>
      <c r="L957" s="210" t="s">
        <v>1969</v>
      </c>
      <c r="M957" s="203"/>
      <c r="N957" s="204"/>
      <c r="O957" s="204"/>
      <c r="P957" s="204"/>
      <c r="Q957" s="204"/>
      <c r="R957" s="204"/>
      <c r="S957" s="204"/>
      <c r="T957" s="204"/>
      <c r="U957" s="204"/>
      <c r="V957" s="204"/>
      <c r="W957" s="204"/>
      <c r="X957" s="204"/>
      <c r="Y957" s="204"/>
      <c r="Z957" s="204"/>
      <c r="AA957" s="204"/>
      <c r="AB957" s="204"/>
      <c r="AC957" s="203"/>
      <c r="AD957" s="204"/>
      <c r="AE957" s="204"/>
      <c r="AF957" s="204"/>
      <c r="AG957" s="204"/>
      <c r="AH957" s="204"/>
      <c r="AI957" s="204"/>
      <c r="AJ957" s="204"/>
      <c r="AK957" s="204"/>
      <c r="AL957" s="204"/>
      <c r="AM957" s="204"/>
      <c r="AN957" s="204"/>
      <c r="AO957" s="204"/>
      <c r="AP957" s="204"/>
      <c r="AQ957" s="203"/>
      <c r="AR957" s="203"/>
      <c r="AS957" s="204"/>
      <c r="AT957" s="204"/>
      <c r="AU957" s="207" t="s">
        <v>871</v>
      </c>
      <c r="AV957" s="208" t="s">
        <v>872</v>
      </c>
      <c r="AW957" s="43" t="s">
        <v>1757</v>
      </c>
      <c r="AX957" s="43" t="s">
        <v>1758</v>
      </c>
    </row>
    <row r="958" spans="1:51" hidden="1" outlineLevel="1" x14ac:dyDescent="0.2">
      <c r="A958" s="24">
        <v>5</v>
      </c>
      <c r="B958" s="24">
        <v>1</v>
      </c>
      <c r="C958" s="24">
        <v>0</v>
      </c>
      <c r="D958" s="24">
        <v>0</v>
      </c>
      <c r="E958" s="235" t="s">
        <v>138</v>
      </c>
      <c r="F958" s="25" t="str">
        <f t="shared" si="45"/>
        <v>5.1.0.0.001</v>
      </c>
      <c r="G958" s="103"/>
      <c r="H958" s="103"/>
      <c r="I958" s="103"/>
      <c r="J958" s="156"/>
      <c r="K958" s="173" t="s">
        <v>296</v>
      </c>
      <c r="L958" s="74" t="s">
        <v>297</v>
      </c>
      <c r="M958" s="103"/>
      <c r="N958" s="25"/>
      <c r="O958" s="25"/>
      <c r="P958" s="25"/>
      <c r="Q958" s="25"/>
      <c r="R958" s="25"/>
      <c r="S958" s="25"/>
      <c r="T958" s="25"/>
      <c r="U958" s="25"/>
      <c r="V958" s="25"/>
      <c r="W958" s="25"/>
      <c r="X958" s="25"/>
      <c r="Y958" s="25"/>
      <c r="Z958" s="25"/>
      <c r="AA958" s="25"/>
      <c r="AB958" s="25"/>
      <c r="AC958" s="25"/>
      <c r="AD958" s="25"/>
      <c r="AE958" s="25"/>
      <c r="AF958" s="25"/>
      <c r="AG958" s="25"/>
      <c r="AH958" s="25"/>
      <c r="AI958" s="25"/>
      <c r="AJ958" s="25"/>
      <c r="AK958" s="25"/>
      <c r="AL958" s="25"/>
      <c r="AM958" s="25"/>
      <c r="AN958" s="25"/>
      <c r="AO958" s="25"/>
      <c r="AP958" s="25"/>
      <c r="AQ958" s="25"/>
      <c r="AR958" s="25"/>
      <c r="AS958" s="25"/>
      <c r="AT958" s="25"/>
      <c r="AU958" s="25"/>
      <c r="AV958" s="103"/>
      <c r="AW958" s="74" t="s">
        <v>1757</v>
      </c>
      <c r="AX958" s="74" t="s">
        <v>1758</v>
      </c>
    </row>
    <row r="959" spans="1:51" hidden="1" outlineLevel="2" x14ac:dyDescent="0.2">
      <c r="A959" s="26">
        <v>5</v>
      </c>
      <c r="B959" s="26">
        <v>1</v>
      </c>
      <c r="C959" s="26">
        <v>1</v>
      </c>
      <c r="D959" s="26">
        <v>0</v>
      </c>
      <c r="E959" s="236" t="s">
        <v>138</v>
      </c>
      <c r="F959" s="27" t="str">
        <f t="shared" si="45"/>
        <v>5.1.1.0.001</v>
      </c>
      <c r="G959" s="104"/>
      <c r="H959" s="104"/>
      <c r="I959" s="104"/>
      <c r="J959" s="157"/>
      <c r="K959" s="104" t="s">
        <v>298</v>
      </c>
      <c r="L959" s="72" t="s">
        <v>299</v>
      </c>
      <c r="M959" s="104"/>
      <c r="N959" s="27"/>
      <c r="O959" s="27"/>
      <c r="P959" s="27"/>
      <c r="Q959" s="27"/>
      <c r="R959" s="27"/>
      <c r="S959" s="27"/>
      <c r="T959" s="27"/>
      <c r="U959" s="27"/>
      <c r="V959" s="27"/>
      <c r="W959" s="27"/>
      <c r="X959" s="27"/>
      <c r="Y959" s="27"/>
      <c r="Z959" s="27"/>
      <c r="AA959" s="27"/>
      <c r="AB959" s="27"/>
      <c r="AC959" s="27"/>
      <c r="AD959" s="27"/>
      <c r="AE959" s="27"/>
      <c r="AF959" s="27"/>
      <c r="AG959" s="27"/>
      <c r="AH959" s="27"/>
      <c r="AI959" s="27"/>
      <c r="AJ959" s="27"/>
      <c r="AK959" s="27"/>
      <c r="AL959" s="27"/>
      <c r="AM959" s="27"/>
      <c r="AN959" s="27"/>
      <c r="AO959" s="27"/>
      <c r="AP959" s="27"/>
      <c r="AQ959" s="27"/>
      <c r="AR959" s="27"/>
      <c r="AS959" s="27"/>
      <c r="AT959" s="27"/>
      <c r="AU959" s="27"/>
      <c r="AV959" s="104"/>
      <c r="AW959" s="72"/>
      <c r="AX959" s="72"/>
    </row>
    <row r="960" spans="1:51" ht="40.799999999999997" hidden="1" outlineLevel="4" x14ac:dyDescent="0.2">
      <c r="A960" s="66">
        <v>5</v>
      </c>
      <c r="B960" s="66">
        <v>1</v>
      </c>
      <c r="C960" s="66">
        <v>1</v>
      </c>
      <c r="D960" s="66">
        <v>0</v>
      </c>
      <c r="E960" s="56" t="s">
        <v>772</v>
      </c>
      <c r="F960" s="255" t="str">
        <f t="shared" si="45"/>
        <v>5.1.1.0.101</v>
      </c>
      <c r="G960" s="94"/>
      <c r="H960" s="94"/>
      <c r="I960" s="94"/>
      <c r="J960" s="92" t="str">
        <f>IFERROR(LOOKUP("X",M960:AT960,M$1:AT$1),"--")</f>
        <v>A-ARG</v>
      </c>
      <c r="K960" s="97" t="s">
        <v>1982</v>
      </c>
      <c r="L960" s="128" t="s">
        <v>1983</v>
      </c>
      <c r="M960" s="70" t="s">
        <v>123</v>
      </c>
      <c r="AC960" s="70"/>
      <c r="AQ960" s="70"/>
      <c r="AR960" s="70"/>
      <c r="AU960" s="64" t="s">
        <v>1984</v>
      </c>
      <c r="AV960" s="71" t="s">
        <v>1985</v>
      </c>
      <c r="AW960" s="42" t="s">
        <v>1761</v>
      </c>
      <c r="AX960" s="42" t="s">
        <v>1762</v>
      </c>
      <c r="AY960" s="1" t="s">
        <v>123</v>
      </c>
    </row>
    <row r="961" spans="1:51" hidden="1" outlineLevel="5" x14ac:dyDescent="0.2">
      <c r="A961" s="201"/>
      <c r="B961" s="201"/>
      <c r="C961" s="201"/>
      <c r="D961" s="201"/>
      <c r="E961" s="201"/>
      <c r="F961" s="256"/>
      <c r="G961" s="193" t="s">
        <v>310</v>
      </c>
      <c r="H961" s="196" t="s">
        <v>138</v>
      </c>
      <c r="I961" s="193" t="str">
        <f>F960&amp;"."&amp;Table2[[#This Row],[Deliverable Type]]&amp;"."&amp;Table2[[#This Row],[Deliverable ID]]</f>
        <v>5.1.1.0.101.M3.001</v>
      </c>
      <c r="J961" s="194" t="str">
        <f>J960</f>
        <v>A-ARG</v>
      </c>
      <c r="K961" s="206" t="s">
        <v>1986</v>
      </c>
      <c r="L961" s="213" t="s">
        <v>1987</v>
      </c>
      <c r="M961" s="203"/>
      <c r="N961" s="204"/>
      <c r="O961" s="204"/>
      <c r="P961" s="204"/>
      <c r="Q961" s="204"/>
      <c r="R961" s="204"/>
      <c r="S961" s="204"/>
      <c r="T961" s="204"/>
      <c r="U961" s="204"/>
      <c r="V961" s="204"/>
      <c r="W961" s="204"/>
      <c r="X961" s="204"/>
      <c r="Y961" s="204"/>
      <c r="Z961" s="204"/>
      <c r="AA961" s="204"/>
      <c r="AB961" s="204"/>
      <c r="AC961" s="203"/>
      <c r="AD961" s="204"/>
      <c r="AE961" s="204"/>
      <c r="AF961" s="204"/>
      <c r="AG961" s="204"/>
      <c r="AH961" s="204"/>
      <c r="AI961" s="204"/>
      <c r="AJ961" s="204"/>
      <c r="AK961" s="204"/>
      <c r="AL961" s="204"/>
      <c r="AM961" s="204"/>
      <c r="AN961" s="204"/>
      <c r="AO961" s="204"/>
      <c r="AP961" s="204"/>
      <c r="AQ961" s="203"/>
      <c r="AR961" s="203"/>
      <c r="AS961" s="204"/>
      <c r="AT961" s="204"/>
      <c r="AU961" s="207" t="s">
        <v>1389</v>
      </c>
      <c r="AV961" s="208" t="s">
        <v>1390</v>
      </c>
      <c r="AW961" s="42" t="s">
        <v>1761</v>
      </c>
      <c r="AX961" s="42" t="s">
        <v>1762</v>
      </c>
    </row>
    <row r="962" spans="1:51" hidden="1" outlineLevel="5" x14ac:dyDescent="0.2">
      <c r="A962" s="201"/>
      <c r="B962" s="201"/>
      <c r="C962" s="201"/>
      <c r="D962" s="201"/>
      <c r="E962" s="201"/>
      <c r="F962" s="256"/>
      <c r="G962" s="193" t="s">
        <v>899</v>
      </c>
      <c r="H962" s="196" t="s">
        <v>229</v>
      </c>
      <c r="I962" s="193" t="str">
        <f>F960&amp;"."&amp;Table2[[#This Row],[Deliverable Type]]&amp;"."&amp;Table2[[#This Row],[Deliverable ID]]</f>
        <v>5.1.1.0.101.DE.002</v>
      </c>
      <c r="J962" s="194" t="str">
        <f>J961</f>
        <v>A-ARG</v>
      </c>
      <c r="K962" s="206" t="s">
        <v>1367</v>
      </c>
      <c r="L962" s="213" t="s">
        <v>1368</v>
      </c>
      <c r="M962" s="203"/>
      <c r="N962" s="204"/>
      <c r="O962" s="204"/>
      <c r="P962" s="204"/>
      <c r="Q962" s="204"/>
      <c r="R962" s="204"/>
      <c r="S962" s="204"/>
      <c r="T962" s="204"/>
      <c r="U962" s="204"/>
      <c r="V962" s="204"/>
      <c r="W962" s="204"/>
      <c r="X962" s="204"/>
      <c r="Y962" s="204"/>
      <c r="Z962" s="204"/>
      <c r="AA962" s="204"/>
      <c r="AB962" s="204"/>
      <c r="AC962" s="203"/>
      <c r="AD962" s="204"/>
      <c r="AE962" s="204"/>
      <c r="AF962" s="204"/>
      <c r="AG962" s="204"/>
      <c r="AH962" s="204"/>
      <c r="AI962" s="204"/>
      <c r="AJ962" s="204"/>
      <c r="AK962" s="204"/>
      <c r="AL962" s="204"/>
      <c r="AM962" s="204"/>
      <c r="AN962" s="204"/>
      <c r="AO962" s="204"/>
      <c r="AP962" s="204"/>
      <c r="AQ962" s="203"/>
      <c r="AR962" s="203"/>
      <c r="AS962" s="204"/>
      <c r="AT962" s="204"/>
      <c r="AU962" s="207" t="s">
        <v>1369</v>
      </c>
      <c r="AV962" s="208" t="s">
        <v>1370</v>
      </c>
      <c r="AW962" s="42" t="s">
        <v>1761</v>
      </c>
      <c r="AX962" s="42" t="s">
        <v>1762</v>
      </c>
    </row>
    <row r="963" spans="1:51" hidden="1" outlineLevel="5" x14ac:dyDescent="0.2">
      <c r="A963" s="201"/>
      <c r="B963" s="201"/>
      <c r="C963" s="201"/>
      <c r="D963" s="201"/>
      <c r="E963" s="201"/>
      <c r="F963" s="256"/>
      <c r="G963" s="193" t="s">
        <v>899</v>
      </c>
      <c r="H963" s="196" t="s">
        <v>231</v>
      </c>
      <c r="I963" s="193" t="str">
        <f>F960&amp;"."&amp;Table2[[#This Row],[Deliverable Type]]&amp;"."&amp;Table2[[#This Row],[Deliverable ID]]</f>
        <v>5.1.1.0.101.DE.003</v>
      </c>
      <c r="J963" s="194" t="str">
        <f t="shared" ref="J963:J968" si="53">J962</f>
        <v>A-ARG</v>
      </c>
      <c r="K963" s="206" t="s">
        <v>1371</v>
      </c>
      <c r="L963" s="213" t="s">
        <v>1372</v>
      </c>
      <c r="M963" s="203"/>
      <c r="N963" s="204"/>
      <c r="O963" s="204"/>
      <c r="P963" s="204"/>
      <c r="Q963" s="204"/>
      <c r="R963" s="204"/>
      <c r="S963" s="204"/>
      <c r="T963" s="204"/>
      <c r="U963" s="204"/>
      <c r="V963" s="204"/>
      <c r="W963" s="204"/>
      <c r="X963" s="204"/>
      <c r="Y963" s="204"/>
      <c r="Z963" s="204"/>
      <c r="AA963" s="204"/>
      <c r="AB963" s="204"/>
      <c r="AC963" s="203"/>
      <c r="AD963" s="204"/>
      <c r="AE963" s="204"/>
      <c r="AF963" s="204"/>
      <c r="AG963" s="204"/>
      <c r="AH963" s="204"/>
      <c r="AI963" s="204"/>
      <c r="AJ963" s="204"/>
      <c r="AK963" s="204"/>
      <c r="AL963" s="204"/>
      <c r="AM963" s="204"/>
      <c r="AN963" s="204"/>
      <c r="AO963" s="204"/>
      <c r="AP963" s="204"/>
      <c r="AQ963" s="203"/>
      <c r="AR963" s="203"/>
      <c r="AS963" s="204"/>
      <c r="AT963" s="204"/>
      <c r="AU963" s="207" t="s">
        <v>1369</v>
      </c>
      <c r="AV963" s="208" t="s">
        <v>1370</v>
      </c>
      <c r="AW963" s="42" t="s">
        <v>1761</v>
      </c>
      <c r="AX963" s="42" t="s">
        <v>1762</v>
      </c>
    </row>
    <row r="964" spans="1:51" ht="20.399999999999999" hidden="1" outlineLevel="5" x14ac:dyDescent="0.2">
      <c r="A964" s="201"/>
      <c r="B964" s="201"/>
      <c r="C964" s="201"/>
      <c r="D964" s="201"/>
      <c r="E964" s="201"/>
      <c r="F964" s="256"/>
      <c r="G964" s="193" t="s">
        <v>412</v>
      </c>
      <c r="H964" s="196" t="s">
        <v>234</v>
      </c>
      <c r="I964" s="193" t="str">
        <f>F960&amp;"."&amp;Table2[[#This Row],[Deliverable Type]]&amp;"."&amp;Table2[[#This Row],[Deliverable ID]]</f>
        <v>5.1.1.0.101.DR.004</v>
      </c>
      <c r="J964" s="194" t="str">
        <f t="shared" si="53"/>
        <v>A-ARG</v>
      </c>
      <c r="K964" s="206" t="s">
        <v>1373</v>
      </c>
      <c r="L964" s="211" t="s">
        <v>1374</v>
      </c>
      <c r="M964" s="203"/>
      <c r="N964" s="204"/>
      <c r="O964" s="204"/>
      <c r="P964" s="204"/>
      <c r="Q964" s="204"/>
      <c r="R964" s="204"/>
      <c r="S964" s="204"/>
      <c r="T964" s="204"/>
      <c r="U964" s="204"/>
      <c r="V964" s="204"/>
      <c r="W964" s="204"/>
      <c r="X964" s="204"/>
      <c r="Y964" s="204"/>
      <c r="Z964" s="204"/>
      <c r="AA964" s="204"/>
      <c r="AB964" s="204"/>
      <c r="AC964" s="203"/>
      <c r="AD964" s="204"/>
      <c r="AE964" s="204"/>
      <c r="AF964" s="204"/>
      <c r="AG964" s="204"/>
      <c r="AH964" s="204"/>
      <c r="AI964" s="204"/>
      <c r="AJ964" s="204"/>
      <c r="AK964" s="204"/>
      <c r="AL964" s="204"/>
      <c r="AM964" s="204"/>
      <c r="AN964" s="204"/>
      <c r="AO964" s="204"/>
      <c r="AP964" s="204"/>
      <c r="AQ964" s="203"/>
      <c r="AR964" s="203"/>
      <c r="AS964" s="204"/>
      <c r="AT964" s="204"/>
      <c r="AU964" s="207" t="s">
        <v>1988</v>
      </c>
      <c r="AV964" s="208" t="s">
        <v>1989</v>
      </c>
      <c r="AW964" s="42" t="s">
        <v>1761</v>
      </c>
      <c r="AX964" s="42" t="s">
        <v>1762</v>
      </c>
    </row>
    <row r="965" spans="1:51" ht="20.399999999999999" hidden="1" outlineLevel="5" x14ac:dyDescent="0.2">
      <c r="A965" s="201"/>
      <c r="B965" s="201"/>
      <c r="C965" s="201"/>
      <c r="D965" s="201"/>
      <c r="E965" s="201"/>
      <c r="F965" s="256"/>
      <c r="G965" s="193" t="s">
        <v>412</v>
      </c>
      <c r="H965" s="196" t="s">
        <v>237</v>
      </c>
      <c r="I965" s="193" t="str">
        <f>F960&amp;"."&amp;Table2[[#This Row],[Deliverable Type]]&amp;"."&amp;Table2[[#This Row],[Deliverable ID]]</f>
        <v>5.1.1.0.101.DR.005</v>
      </c>
      <c r="J965" s="194" t="str">
        <f t="shared" si="53"/>
        <v>A-ARG</v>
      </c>
      <c r="K965" s="206" t="s">
        <v>1377</v>
      </c>
      <c r="L965" s="211" t="s">
        <v>1378</v>
      </c>
      <c r="M965" s="203"/>
      <c r="N965" s="204"/>
      <c r="O965" s="204"/>
      <c r="P965" s="204"/>
      <c r="Q965" s="204"/>
      <c r="R965" s="204"/>
      <c r="S965" s="204"/>
      <c r="T965" s="204"/>
      <c r="U965" s="204"/>
      <c r="V965" s="204"/>
      <c r="W965" s="204"/>
      <c r="X965" s="204"/>
      <c r="Y965" s="204"/>
      <c r="Z965" s="204"/>
      <c r="AA965" s="204"/>
      <c r="AB965" s="204"/>
      <c r="AC965" s="203"/>
      <c r="AD965" s="204"/>
      <c r="AE965" s="204"/>
      <c r="AF965" s="204"/>
      <c r="AG965" s="204"/>
      <c r="AH965" s="204"/>
      <c r="AI965" s="204"/>
      <c r="AJ965" s="204"/>
      <c r="AK965" s="204"/>
      <c r="AL965" s="204"/>
      <c r="AM965" s="204"/>
      <c r="AN965" s="204"/>
      <c r="AO965" s="204"/>
      <c r="AP965" s="204"/>
      <c r="AQ965" s="203"/>
      <c r="AR965" s="203"/>
      <c r="AS965" s="204"/>
      <c r="AT965" s="204"/>
      <c r="AU965" s="207" t="s">
        <v>1988</v>
      </c>
      <c r="AV965" s="208" t="s">
        <v>1989</v>
      </c>
      <c r="AW965" s="42" t="s">
        <v>1761</v>
      </c>
      <c r="AX965" s="42" t="s">
        <v>1762</v>
      </c>
    </row>
    <row r="966" spans="1:51" ht="20.399999999999999" hidden="1" outlineLevel="5" x14ac:dyDescent="0.2">
      <c r="A966" s="201"/>
      <c r="B966" s="201"/>
      <c r="C966" s="201"/>
      <c r="D966" s="201"/>
      <c r="E966" s="201"/>
      <c r="F966" s="256"/>
      <c r="G966" s="193" t="s">
        <v>412</v>
      </c>
      <c r="H966" s="196" t="s">
        <v>240</v>
      </c>
      <c r="I966" s="193" t="str">
        <f>F960&amp;"."&amp;Table2[[#This Row],[Deliverable Type]]&amp;"."&amp;Table2[[#This Row],[Deliverable ID]]</f>
        <v>5.1.1.0.101.DR.006</v>
      </c>
      <c r="J966" s="194" t="str">
        <f t="shared" si="53"/>
        <v>A-ARG</v>
      </c>
      <c r="K966" s="206" t="s">
        <v>1379</v>
      </c>
      <c r="L966" s="211" t="s">
        <v>1380</v>
      </c>
      <c r="M966" s="203"/>
      <c r="N966" s="204"/>
      <c r="O966" s="204"/>
      <c r="P966" s="204"/>
      <c r="Q966" s="204"/>
      <c r="R966" s="204"/>
      <c r="S966" s="204"/>
      <c r="T966" s="204"/>
      <c r="U966" s="204"/>
      <c r="V966" s="204"/>
      <c r="W966" s="204"/>
      <c r="X966" s="204"/>
      <c r="Y966" s="204"/>
      <c r="Z966" s="204"/>
      <c r="AA966" s="204"/>
      <c r="AB966" s="204"/>
      <c r="AC966" s="203"/>
      <c r="AD966" s="204"/>
      <c r="AE966" s="204"/>
      <c r="AF966" s="204"/>
      <c r="AG966" s="204"/>
      <c r="AH966" s="204"/>
      <c r="AI966" s="204"/>
      <c r="AJ966" s="204"/>
      <c r="AK966" s="204"/>
      <c r="AL966" s="204"/>
      <c r="AM966" s="204"/>
      <c r="AN966" s="204"/>
      <c r="AO966" s="204"/>
      <c r="AP966" s="204"/>
      <c r="AQ966" s="203"/>
      <c r="AR966" s="203"/>
      <c r="AS966" s="204"/>
      <c r="AT966" s="204"/>
      <c r="AU966" s="207" t="s">
        <v>1988</v>
      </c>
      <c r="AV966" s="208" t="s">
        <v>1989</v>
      </c>
      <c r="AW966" s="42" t="s">
        <v>1761</v>
      </c>
      <c r="AX966" s="42" t="s">
        <v>1762</v>
      </c>
    </row>
    <row r="967" spans="1:51" ht="20.399999999999999" hidden="1" outlineLevel="5" x14ac:dyDescent="0.2">
      <c r="A967" s="201"/>
      <c r="B967" s="201"/>
      <c r="C967" s="201"/>
      <c r="D967" s="201"/>
      <c r="E967" s="201"/>
      <c r="F967" s="256"/>
      <c r="G967" s="193" t="s">
        <v>412</v>
      </c>
      <c r="H967" s="196" t="s">
        <v>768</v>
      </c>
      <c r="I967" s="193" t="str">
        <f>F960&amp;"."&amp;Table2[[#This Row],[Deliverable Type]]&amp;"."&amp;Table2[[#This Row],[Deliverable ID]]</f>
        <v>5.1.1.0.101.DR.007</v>
      </c>
      <c r="J967" s="194" t="str">
        <f t="shared" si="53"/>
        <v>A-ARG</v>
      </c>
      <c r="K967" s="206" t="s">
        <v>1395</v>
      </c>
      <c r="L967" s="213" t="s">
        <v>1396</v>
      </c>
      <c r="M967" s="203"/>
      <c r="N967" s="204"/>
      <c r="O967" s="204"/>
      <c r="P967" s="204"/>
      <c r="Q967" s="204"/>
      <c r="R967" s="204"/>
      <c r="S967" s="204"/>
      <c r="T967" s="204"/>
      <c r="U967" s="204"/>
      <c r="V967" s="204"/>
      <c r="W967" s="204"/>
      <c r="X967" s="204"/>
      <c r="Y967" s="204"/>
      <c r="Z967" s="204"/>
      <c r="AA967" s="204"/>
      <c r="AB967" s="204"/>
      <c r="AC967" s="203"/>
      <c r="AD967" s="204"/>
      <c r="AE967" s="204"/>
      <c r="AF967" s="204"/>
      <c r="AG967" s="204"/>
      <c r="AH967" s="204"/>
      <c r="AI967" s="204"/>
      <c r="AJ967" s="204"/>
      <c r="AK967" s="204"/>
      <c r="AL967" s="204"/>
      <c r="AM967" s="204"/>
      <c r="AN967" s="204"/>
      <c r="AO967" s="204"/>
      <c r="AP967" s="204"/>
      <c r="AQ967" s="203"/>
      <c r="AR967" s="203"/>
      <c r="AS967" s="204"/>
      <c r="AT967" s="204"/>
      <c r="AU967" s="207" t="s">
        <v>1397</v>
      </c>
      <c r="AV967" s="208" t="s">
        <v>1398</v>
      </c>
      <c r="AW967" s="42" t="s">
        <v>1761</v>
      </c>
      <c r="AX967" s="42" t="s">
        <v>1762</v>
      </c>
    </row>
    <row r="968" spans="1:51" ht="20.399999999999999" hidden="1" outlineLevel="5" x14ac:dyDescent="0.2">
      <c r="A968" s="201"/>
      <c r="B968" s="201"/>
      <c r="C968" s="201"/>
      <c r="D968" s="201"/>
      <c r="E968" s="201"/>
      <c r="F968" s="256"/>
      <c r="G968" s="193" t="s">
        <v>412</v>
      </c>
      <c r="H968" s="196" t="s">
        <v>771</v>
      </c>
      <c r="I968" s="193" t="str">
        <f>F960&amp;"."&amp;Table2[[#This Row],[Deliverable Type]]&amp;"."&amp;Table2[[#This Row],[Deliverable ID]]</f>
        <v>5.1.1.0.101.DR.008</v>
      </c>
      <c r="J968" s="194" t="str">
        <f t="shared" si="53"/>
        <v>A-ARG</v>
      </c>
      <c r="K968" s="206" t="s">
        <v>1125</v>
      </c>
      <c r="L968" s="211" t="s">
        <v>593</v>
      </c>
      <c r="M968" s="203"/>
      <c r="N968" s="204"/>
      <c r="O968" s="204"/>
      <c r="P968" s="204"/>
      <c r="Q968" s="204"/>
      <c r="R968" s="204"/>
      <c r="S968" s="204"/>
      <c r="T968" s="204"/>
      <c r="U968" s="204"/>
      <c r="V968" s="204"/>
      <c r="W968" s="204"/>
      <c r="X968" s="204"/>
      <c r="Y968" s="204"/>
      <c r="Z968" s="204"/>
      <c r="AA968" s="204"/>
      <c r="AB968" s="204"/>
      <c r="AC968" s="203"/>
      <c r="AD968" s="204"/>
      <c r="AE968" s="204"/>
      <c r="AF968" s="204"/>
      <c r="AG968" s="204"/>
      <c r="AH968" s="204"/>
      <c r="AI968" s="204"/>
      <c r="AJ968" s="204"/>
      <c r="AK968" s="204"/>
      <c r="AL968" s="204"/>
      <c r="AM968" s="204"/>
      <c r="AN968" s="204"/>
      <c r="AO968" s="204"/>
      <c r="AP968" s="204"/>
      <c r="AQ968" s="203"/>
      <c r="AR968" s="203"/>
      <c r="AS968" s="204"/>
      <c r="AT968" s="204"/>
      <c r="AU968" s="207" t="s">
        <v>1393</v>
      </c>
      <c r="AV968" s="208" t="s">
        <v>1394</v>
      </c>
      <c r="AW968" s="42" t="s">
        <v>1761</v>
      </c>
      <c r="AX968" s="42" t="s">
        <v>1762</v>
      </c>
    </row>
    <row r="969" spans="1:51" ht="51" hidden="1" outlineLevel="4" x14ac:dyDescent="0.2">
      <c r="A969" s="66">
        <v>5</v>
      </c>
      <c r="B969" s="66">
        <v>1</v>
      </c>
      <c r="C969" s="66">
        <v>1</v>
      </c>
      <c r="D969" s="66">
        <v>0</v>
      </c>
      <c r="E969" s="56" t="s">
        <v>722</v>
      </c>
      <c r="F969" s="255" t="str">
        <f t="shared" si="45"/>
        <v>5.1.1.0.201</v>
      </c>
      <c r="G969" s="94"/>
      <c r="H969" s="94"/>
      <c r="I969" s="94"/>
      <c r="J969" s="92" t="str">
        <f>IFERROR(LOOKUP("X",M969:AT969,M$1:AT$1),"--")</f>
        <v>A-ARG</v>
      </c>
      <c r="K969" s="97" t="s">
        <v>1990</v>
      </c>
      <c r="L969" s="134" t="s">
        <v>1991</v>
      </c>
      <c r="M969" s="70" t="s">
        <v>123</v>
      </c>
      <c r="AC969" s="70"/>
      <c r="AQ969" s="70"/>
      <c r="AR969" s="70"/>
      <c r="AU969" s="64" t="s">
        <v>1992</v>
      </c>
      <c r="AV969" s="71" t="s">
        <v>1993</v>
      </c>
      <c r="AW969" s="43" t="s">
        <v>1765</v>
      </c>
      <c r="AX969" s="43" t="s">
        <v>1766</v>
      </c>
    </row>
    <row r="970" spans="1:51" ht="20.399999999999999" hidden="1" outlineLevel="4" x14ac:dyDescent="0.2">
      <c r="A970" s="66">
        <v>5</v>
      </c>
      <c r="B970" s="66">
        <v>1</v>
      </c>
      <c r="C970" s="66">
        <v>1</v>
      </c>
      <c r="D970" s="66">
        <v>0</v>
      </c>
      <c r="E970" s="56" t="s">
        <v>714</v>
      </c>
      <c r="F970" s="255" t="str">
        <f t="shared" ref="F970:F1092" si="54">A970&amp;"."&amp;B970&amp;"."&amp;C970&amp;"."&amp;D970&amp;"."&amp;E970</f>
        <v>5.1.1.0.301</v>
      </c>
      <c r="G970" s="94"/>
      <c r="H970" s="94"/>
      <c r="I970" s="94"/>
      <c r="J970" s="92" t="str">
        <f>IFERROR(LOOKUP("X",M970:AT970,M$1:AT$1),"--")</f>
        <v>A-ARG</v>
      </c>
      <c r="K970" s="97" t="s">
        <v>1994</v>
      </c>
      <c r="L970" s="134" t="s">
        <v>1995</v>
      </c>
      <c r="M970" s="70" t="s">
        <v>123</v>
      </c>
      <c r="AC970" s="70"/>
      <c r="AQ970" s="70"/>
      <c r="AR970" s="70"/>
      <c r="AU970" s="64" t="s">
        <v>1996</v>
      </c>
      <c r="AV970" s="71" t="s">
        <v>1997</v>
      </c>
      <c r="AW970" s="41" t="s">
        <v>1769</v>
      </c>
      <c r="AX970" s="41" t="s">
        <v>1770</v>
      </c>
    </row>
    <row r="971" spans="1:51" ht="20.399999999999999" hidden="1" outlineLevel="4" x14ac:dyDescent="0.2">
      <c r="A971" s="66">
        <v>5</v>
      </c>
      <c r="B971" s="66">
        <v>1</v>
      </c>
      <c r="C971" s="66">
        <v>1</v>
      </c>
      <c r="D971" s="66">
        <v>0</v>
      </c>
      <c r="E971" s="56" t="s">
        <v>719</v>
      </c>
      <c r="F971" s="255" t="str">
        <f t="shared" si="54"/>
        <v>5.1.1.0.302</v>
      </c>
      <c r="G971" s="94"/>
      <c r="H971" s="94"/>
      <c r="I971" s="94"/>
      <c r="J971" s="92" t="str">
        <f>IFERROR(LOOKUP("X",M971:AT971,M$1:AT$1),"--")</f>
        <v>W-PMA</v>
      </c>
      <c r="K971" s="97" t="s">
        <v>1998</v>
      </c>
      <c r="L971" s="134" t="s">
        <v>1999</v>
      </c>
      <c r="M971" s="70"/>
      <c r="AC971" s="70"/>
      <c r="AE971" s="70" t="s">
        <v>123</v>
      </c>
      <c r="AQ971" s="70"/>
      <c r="AR971" s="70"/>
      <c r="AU971" s="64" t="s">
        <v>2000</v>
      </c>
      <c r="AV971" s="71" t="s">
        <v>2001</v>
      </c>
      <c r="AW971" s="41" t="s">
        <v>1769</v>
      </c>
      <c r="AX971" s="41" t="s">
        <v>1770</v>
      </c>
      <c r="AY971" s="1" t="s">
        <v>123</v>
      </c>
    </row>
    <row r="972" spans="1:51" ht="20.399999999999999" hidden="1" outlineLevel="5" x14ac:dyDescent="0.2">
      <c r="A972" s="201"/>
      <c r="B972" s="201"/>
      <c r="C972" s="201"/>
      <c r="D972" s="201"/>
      <c r="E972" s="201"/>
      <c r="F972" s="256"/>
      <c r="G972" s="193" t="s">
        <v>412</v>
      </c>
      <c r="H972" s="196" t="s">
        <v>138</v>
      </c>
      <c r="I972" s="193" t="str">
        <f>F971&amp;"."&amp;Table2[[#This Row],[Deliverable Type]]&amp;"."&amp;Table2[[#This Row],[Deliverable ID]]</f>
        <v>5.1.1.0.302.DR.001</v>
      </c>
      <c r="J972" s="194" t="str">
        <f t="shared" ref="J972" si="55">J971</f>
        <v>W-PMA</v>
      </c>
      <c r="K972" s="206" t="s">
        <v>2002</v>
      </c>
      <c r="L972" s="211" t="s">
        <v>2003</v>
      </c>
      <c r="M972" s="203"/>
      <c r="N972" s="204"/>
      <c r="O972" s="204"/>
      <c r="P972" s="204"/>
      <c r="Q972" s="204"/>
      <c r="R972" s="204"/>
      <c r="S972" s="204"/>
      <c r="T972" s="204"/>
      <c r="U972" s="204"/>
      <c r="V972" s="204"/>
      <c r="W972" s="204"/>
      <c r="X972" s="204"/>
      <c r="Y972" s="204"/>
      <c r="Z972" s="204"/>
      <c r="AA972" s="204"/>
      <c r="AB972" s="204"/>
      <c r="AC972" s="203"/>
      <c r="AD972" s="204"/>
      <c r="AE972" s="204"/>
      <c r="AF972" s="204"/>
      <c r="AG972" s="204"/>
      <c r="AH972" s="204"/>
      <c r="AI972" s="204"/>
      <c r="AJ972" s="204"/>
      <c r="AK972" s="204"/>
      <c r="AL972" s="204"/>
      <c r="AM972" s="204"/>
      <c r="AN972" s="204"/>
      <c r="AO972" s="204"/>
      <c r="AP972" s="204"/>
      <c r="AQ972" s="203"/>
      <c r="AR972" s="203"/>
      <c r="AS972" s="204"/>
      <c r="AT972" s="204"/>
      <c r="AU972" s="207" t="s">
        <v>1393</v>
      </c>
      <c r="AV972" s="208" t="s">
        <v>1394</v>
      </c>
      <c r="AW972" s="41" t="s">
        <v>1769</v>
      </c>
      <c r="AX972" s="41" t="s">
        <v>1770</v>
      </c>
    </row>
    <row r="973" spans="1:51" ht="20.399999999999999" hidden="1" outlineLevel="5" x14ac:dyDescent="0.2">
      <c r="A973" s="201"/>
      <c r="B973" s="201"/>
      <c r="C973" s="201"/>
      <c r="D973" s="201"/>
      <c r="E973" s="201"/>
      <c r="F973" s="256"/>
      <c r="G973" s="193" t="s">
        <v>412</v>
      </c>
      <c r="H973" s="196" t="s">
        <v>229</v>
      </c>
      <c r="I973" s="193" t="str">
        <f>F971&amp;"."&amp;Table2[[#This Row],[Deliverable Type]]&amp;"."&amp;Table2[[#This Row],[Deliverable ID]]</f>
        <v>5.1.1.0.302.DR.002</v>
      </c>
      <c r="J973" s="256" t="s">
        <v>103</v>
      </c>
      <c r="K973" s="206" t="s">
        <v>2004</v>
      </c>
      <c r="L973" s="211" t="s">
        <v>2005</v>
      </c>
      <c r="M973" s="203"/>
      <c r="N973" s="204"/>
      <c r="O973" s="204"/>
      <c r="P973" s="204"/>
      <c r="Q973" s="204"/>
      <c r="R973" s="204"/>
      <c r="S973" s="204"/>
      <c r="T973" s="204"/>
      <c r="U973" s="204"/>
      <c r="V973" s="204"/>
      <c r="W973" s="204"/>
      <c r="X973" s="204"/>
      <c r="Y973" s="204"/>
      <c r="Z973" s="204"/>
      <c r="AA973" s="204"/>
      <c r="AB973" s="204"/>
      <c r="AC973" s="203"/>
      <c r="AD973" s="204"/>
      <c r="AE973" s="204"/>
      <c r="AF973" s="204"/>
      <c r="AG973" s="204"/>
      <c r="AH973" s="204"/>
      <c r="AI973" s="204"/>
      <c r="AJ973" s="204"/>
      <c r="AK973" s="204"/>
      <c r="AL973" s="204"/>
      <c r="AM973" s="204"/>
      <c r="AN973" s="204"/>
      <c r="AO973" s="204"/>
      <c r="AP973" s="204"/>
      <c r="AQ973" s="203"/>
      <c r="AR973" s="203"/>
      <c r="AS973" s="204"/>
      <c r="AT973" s="204"/>
      <c r="AU973" s="207" t="s">
        <v>1393</v>
      </c>
      <c r="AV973" s="208" t="s">
        <v>1394</v>
      </c>
      <c r="AW973" s="41" t="s">
        <v>1769</v>
      </c>
      <c r="AX973" s="41" t="s">
        <v>1770</v>
      </c>
    </row>
    <row r="974" spans="1:51" hidden="1" outlineLevel="4" x14ac:dyDescent="0.2">
      <c r="A974" s="26">
        <v>5</v>
      </c>
      <c r="B974" s="26">
        <v>1</v>
      </c>
      <c r="C974" s="26">
        <v>2</v>
      </c>
      <c r="D974" s="26">
        <v>0</v>
      </c>
      <c r="E974" s="236" t="s">
        <v>138</v>
      </c>
      <c r="F974" s="27" t="str">
        <f t="shared" si="54"/>
        <v>5.1.2.0.001</v>
      </c>
      <c r="G974" s="104"/>
      <c r="H974" s="104"/>
      <c r="I974" s="104"/>
      <c r="J974" s="157"/>
      <c r="K974" s="104" t="s">
        <v>321</v>
      </c>
      <c r="L974" s="72" t="s">
        <v>322</v>
      </c>
      <c r="M974" s="104"/>
      <c r="N974" s="27"/>
      <c r="O974" s="27"/>
      <c r="P974" s="27"/>
      <c r="Q974" s="27"/>
      <c r="R974" s="27"/>
      <c r="S974" s="27"/>
      <c r="T974" s="27"/>
      <c r="U974" s="27"/>
      <c r="V974" s="27"/>
      <c r="W974" s="27"/>
      <c r="X974" s="27"/>
      <c r="Y974" s="27"/>
      <c r="Z974" s="27"/>
      <c r="AA974" s="27"/>
      <c r="AB974" s="27"/>
      <c r="AC974" s="27"/>
      <c r="AD974" s="27"/>
      <c r="AE974" s="27"/>
      <c r="AF974" s="27"/>
      <c r="AG974" s="27"/>
      <c r="AH974" s="27"/>
      <c r="AI974" s="27"/>
      <c r="AJ974" s="27"/>
      <c r="AK974" s="27"/>
      <c r="AL974" s="27"/>
      <c r="AM974" s="27"/>
      <c r="AN974" s="27"/>
      <c r="AO974" s="27"/>
      <c r="AP974" s="27"/>
      <c r="AQ974" s="27"/>
      <c r="AR974" s="27"/>
      <c r="AS974" s="27"/>
      <c r="AT974" s="27"/>
      <c r="AU974" s="27"/>
      <c r="AV974" s="104"/>
      <c r="AW974" s="72"/>
      <c r="AX974" s="72"/>
    </row>
    <row r="975" spans="1:51" hidden="1" outlineLevel="1" x14ac:dyDescent="0.2">
      <c r="A975" s="24">
        <v>5</v>
      </c>
      <c r="B975" s="24">
        <v>2</v>
      </c>
      <c r="C975" s="24">
        <v>0</v>
      </c>
      <c r="D975" s="24">
        <v>0</v>
      </c>
      <c r="E975" s="235" t="s">
        <v>138</v>
      </c>
      <c r="F975" s="25" t="str">
        <f t="shared" si="54"/>
        <v>5.2.0.0.001</v>
      </c>
      <c r="G975" s="103"/>
      <c r="H975" s="103"/>
      <c r="I975" s="103"/>
      <c r="J975" s="156"/>
      <c r="K975" s="173" t="s">
        <v>502</v>
      </c>
      <c r="L975" s="74" t="s">
        <v>503</v>
      </c>
      <c r="M975" s="103"/>
      <c r="N975" s="25"/>
      <c r="O975" s="25"/>
      <c r="P975" s="25"/>
      <c r="Q975" s="25"/>
      <c r="R975" s="25"/>
      <c r="S975" s="25"/>
      <c r="T975" s="25"/>
      <c r="U975" s="25"/>
      <c r="V975" s="25"/>
      <c r="W975" s="25"/>
      <c r="X975" s="25"/>
      <c r="Y975" s="25"/>
      <c r="Z975" s="25"/>
      <c r="AA975" s="25"/>
      <c r="AB975" s="25"/>
      <c r="AC975" s="25"/>
      <c r="AD975" s="25"/>
      <c r="AE975" s="25"/>
      <c r="AF975" s="25"/>
      <c r="AG975" s="25"/>
      <c r="AH975" s="25"/>
      <c r="AI975" s="25"/>
      <c r="AJ975" s="25"/>
      <c r="AK975" s="25"/>
      <c r="AL975" s="25"/>
      <c r="AM975" s="25"/>
      <c r="AN975" s="25"/>
      <c r="AO975" s="25"/>
      <c r="AP975" s="25"/>
      <c r="AQ975" s="25"/>
      <c r="AR975" s="25"/>
      <c r="AS975" s="25"/>
      <c r="AT975" s="25"/>
      <c r="AU975" s="25"/>
      <c r="AV975" s="103"/>
      <c r="AW975" s="74" t="s">
        <v>1757</v>
      </c>
      <c r="AX975" s="74" t="s">
        <v>1758</v>
      </c>
    </row>
    <row r="976" spans="1:51" ht="51" hidden="1" outlineLevel="4" x14ac:dyDescent="0.2">
      <c r="A976" s="66">
        <v>5</v>
      </c>
      <c r="B976" s="66">
        <v>2</v>
      </c>
      <c r="C976" s="66">
        <v>0</v>
      </c>
      <c r="D976" s="66">
        <v>0</v>
      </c>
      <c r="E976" s="56" t="s">
        <v>772</v>
      </c>
      <c r="F976" s="255" t="str">
        <f t="shared" si="54"/>
        <v>5.2.0.0.101</v>
      </c>
      <c r="G976" s="94"/>
      <c r="H976" s="94"/>
      <c r="I976" s="94"/>
      <c r="J976" s="92" t="str">
        <f>IFERROR(LOOKUP("X",M976:AT976,M$1:AT$1),"--")</f>
        <v>E-STG</v>
      </c>
      <c r="K976" s="97" t="s">
        <v>2006</v>
      </c>
      <c r="L976" s="128" t="s">
        <v>2007</v>
      </c>
      <c r="M976" s="70"/>
      <c r="N976" s="70"/>
      <c r="O976" s="70" t="s">
        <v>123</v>
      </c>
      <c r="AC976" s="70"/>
      <c r="AQ976" s="70"/>
      <c r="AR976" s="70"/>
      <c r="AU976" s="64" t="s">
        <v>2008</v>
      </c>
      <c r="AV976" s="71" t="s">
        <v>2009</v>
      </c>
      <c r="AW976" s="42" t="s">
        <v>1761</v>
      </c>
      <c r="AX976" s="42" t="s">
        <v>1762</v>
      </c>
      <c r="AY976" s="1" t="s">
        <v>123</v>
      </c>
    </row>
    <row r="977" spans="1:51" hidden="1" outlineLevel="5" x14ac:dyDescent="0.2">
      <c r="A977" s="201"/>
      <c r="B977" s="201"/>
      <c r="C977" s="201"/>
      <c r="D977" s="201"/>
      <c r="E977" s="201"/>
      <c r="F977" s="256"/>
      <c r="G977" s="193" t="s">
        <v>310</v>
      </c>
      <c r="H977" s="196" t="s">
        <v>138</v>
      </c>
      <c r="I977" s="193" t="str">
        <f>F976&amp;"."&amp;Table2[[#This Row],[Deliverable Type]]&amp;"."&amp;Table2[[#This Row],[Deliverable ID]]</f>
        <v>5.2.0.0.101.M3.001</v>
      </c>
      <c r="J977" s="194" t="str">
        <f>J976</f>
        <v>E-STG</v>
      </c>
      <c r="K977" s="206" t="s">
        <v>1986</v>
      </c>
      <c r="L977" s="213" t="s">
        <v>1987</v>
      </c>
      <c r="M977" s="203"/>
      <c r="N977" s="204"/>
      <c r="O977" s="204"/>
      <c r="P977" s="204"/>
      <c r="Q977" s="204"/>
      <c r="R977" s="204"/>
      <c r="S977" s="204"/>
      <c r="T977" s="204"/>
      <c r="U977" s="204"/>
      <c r="V977" s="204"/>
      <c r="W977" s="204"/>
      <c r="X977" s="204"/>
      <c r="Y977" s="204"/>
      <c r="Z977" s="204"/>
      <c r="AA977" s="204"/>
      <c r="AB977" s="204"/>
      <c r="AC977" s="203"/>
      <c r="AD977" s="204"/>
      <c r="AE977" s="204"/>
      <c r="AF977" s="204"/>
      <c r="AG977" s="204"/>
      <c r="AH977" s="204"/>
      <c r="AI977" s="204"/>
      <c r="AJ977" s="204"/>
      <c r="AK977" s="204"/>
      <c r="AL977" s="204"/>
      <c r="AM977" s="204"/>
      <c r="AN977" s="204"/>
      <c r="AO977" s="204"/>
      <c r="AP977" s="204"/>
      <c r="AQ977" s="203"/>
      <c r="AR977" s="203"/>
      <c r="AS977" s="204"/>
      <c r="AT977" s="204"/>
      <c r="AU977" s="207" t="s">
        <v>1389</v>
      </c>
      <c r="AV977" s="208" t="s">
        <v>1390</v>
      </c>
      <c r="AW977" s="42" t="s">
        <v>1761</v>
      </c>
      <c r="AX977" s="42" t="s">
        <v>1762</v>
      </c>
    </row>
    <row r="978" spans="1:51" ht="20.399999999999999" hidden="1" outlineLevel="5" x14ac:dyDescent="0.2">
      <c r="A978" s="201"/>
      <c r="B978" s="201"/>
      <c r="C978" s="201"/>
      <c r="D978" s="201"/>
      <c r="E978" s="201"/>
      <c r="F978" s="256"/>
      <c r="G978" s="193" t="s">
        <v>412</v>
      </c>
      <c r="H978" s="196" t="s">
        <v>229</v>
      </c>
      <c r="I978" s="193" t="str">
        <f>F976&amp;"."&amp;Table2[[#This Row],[Deliverable Type]]&amp;"."&amp;Table2[[#This Row],[Deliverable ID]]</f>
        <v>5.2.0.0.101.DR.002</v>
      </c>
      <c r="J978" s="194" t="str">
        <f>J977</f>
        <v>E-STG</v>
      </c>
      <c r="K978" s="206" t="s">
        <v>1447</v>
      </c>
      <c r="L978" s="211" t="s">
        <v>1448</v>
      </c>
      <c r="M978" s="203"/>
      <c r="N978" s="204"/>
      <c r="O978" s="204"/>
      <c r="P978" s="204"/>
      <c r="Q978" s="204"/>
      <c r="R978" s="204"/>
      <c r="S978" s="204"/>
      <c r="T978" s="204"/>
      <c r="U978" s="204"/>
      <c r="V978" s="204"/>
      <c r="W978" s="204"/>
      <c r="X978" s="204"/>
      <c r="Y978" s="204"/>
      <c r="Z978" s="204"/>
      <c r="AA978" s="204"/>
      <c r="AB978" s="204"/>
      <c r="AC978" s="203"/>
      <c r="AD978" s="204"/>
      <c r="AE978" s="204"/>
      <c r="AF978" s="204"/>
      <c r="AG978" s="204"/>
      <c r="AH978" s="204"/>
      <c r="AI978" s="204"/>
      <c r="AJ978" s="204"/>
      <c r="AK978" s="204"/>
      <c r="AL978" s="204"/>
      <c r="AM978" s="204"/>
      <c r="AN978" s="204"/>
      <c r="AO978" s="204"/>
      <c r="AP978" s="204"/>
      <c r="AQ978" s="203"/>
      <c r="AR978" s="203"/>
      <c r="AS978" s="204"/>
      <c r="AT978" s="204"/>
      <c r="AU978" s="207" t="s">
        <v>1988</v>
      </c>
      <c r="AV978" s="208" t="s">
        <v>1989</v>
      </c>
      <c r="AW978" s="42" t="s">
        <v>1761</v>
      </c>
      <c r="AX978" s="42" t="s">
        <v>1762</v>
      </c>
    </row>
    <row r="979" spans="1:51" ht="20.399999999999999" hidden="1" outlineLevel="5" x14ac:dyDescent="0.2">
      <c r="A979" s="201"/>
      <c r="B979" s="201"/>
      <c r="C979" s="201"/>
      <c r="D979" s="201"/>
      <c r="E979" s="201"/>
      <c r="F979" s="256"/>
      <c r="G979" s="193" t="s">
        <v>899</v>
      </c>
      <c r="H979" s="196" t="s">
        <v>231</v>
      </c>
      <c r="I979" s="193" t="str">
        <f>F976&amp;"."&amp;Table2[[#This Row],[Deliverable Type]]&amp;"."&amp;Table2[[#This Row],[Deliverable ID]]</f>
        <v>5.2.0.0.101.DE.003</v>
      </c>
      <c r="J979" s="194" t="str">
        <f>+J976</f>
        <v>E-STG</v>
      </c>
      <c r="K979" s="206" t="s">
        <v>1480</v>
      </c>
      <c r="L979" s="213" t="s">
        <v>1481</v>
      </c>
      <c r="M979" s="203"/>
      <c r="N979" s="204"/>
      <c r="O979" s="204"/>
      <c r="P979" s="204"/>
      <c r="Q979" s="204"/>
      <c r="R979" s="204"/>
      <c r="S979" s="204"/>
      <c r="T979" s="204"/>
      <c r="U979" s="204"/>
      <c r="V979" s="204"/>
      <c r="W979" s="204"/>
      <c r="X979" s="204"/>
      <c r="Y979" s="204"/>
      <c r="Z979" s="204"/>
      <c r="AA979" s="204"/>
      <c r="AB979" s="204"/>
      <c r="AC979" s="203"/>
      <c r="AD979" s="204"/>
      <c r="AE979" s="204"/>
      <c r="AF979" s="204"/>
      <c r="AG979" s="204"/>
      <c r="AH979" s="204"/>
      <c r="AI979" s="204"/>
      <c r="AJ979" s="204"/>
      <c r="AK979" s="204"/>
      <c r="AL979" s="204"/>
      <c r="AM979" s="204"/>
      <c r="AN979" s="204"/>
      <c r="AO979" s="204"/>
      <c r="AP979" s="204"/>
      <c r="AQ979" s="203"/>
      <c r="AR979" s="203"/>
      <c r="AS979" s="204"/>
      <c r="AT979" s="204"/>
      <c r="AU979" s="207" t="s">
        <v>1482</v>
      </c>
      <c r="AV979" s="208" t="s">
        <v>1483</v>
      </c>
      <c r="AW979" s="42" t="s">
        <v>1761</v>
      </c>
      <c r="AX979" s="42" t="s">
        <v>1762</v>
      </c>
    </row>
    <row r="980" spans="1:51" ht="20.399999999999999" hidden="1" outlineLevel="5" x14ac:dyDescent="0.2">
      <c r="A980" s="201"/>
      <c r="B980" s="201"/>
      <c r="C980" s="201"/>
      <c r="D980" s="201"/>
      <c r="E980" s="201"/>
      <c r="F980" s="256"/>
      <c r="G980" s="193" t="s">
        <v>412</v>
      </c>
      <c r="H980" s="196" t="s">
        <v>234</v>
      </c>
      <c r="I980" s="193" t="str">
        <f>F976&amp;"."&amp;Table2[[#This Row],[Deliverable Type]]&amp;"."&amp;Table2[[#This Row],[Deliverable ID]]</f>
        <v>5.2.0.0.101.DR.004</v>
      </c>
      <c r="J980" s="194" t="str">
        <f t="shared" ref="J980:J987" si="56">J978</f>
        <v>E-STG</v>
      </c>
      <c r="K980" s="206" t="s">
        <v>2010</v>
      </c>
      <c r="L980" s="211" t="s">
        <v>2011</v>
      </c>
      <c r="M980" s="203"/>
      <c r="N980" s="204"/>
      <c r="O980" s="204"/>
      <c r="P980" s="204"/>
      <c r="Q980" s="204"/>
      <c r="R980" s="204"/>
      <c r="S980" s="204"/>
      <c r="T980" s="204"/>
      <c r="U980" s="204"/>
      <c r="V980" s="204"/>
      <c r="W980" s="204"/>
      <c r="X980" s="204"/>
      <c r="Y980" s="204"/>
      <c r="Z980" s="204"/>
      <c r="AA980" s="204"/>
      <c r="AB980" s="204"/>
      <c r="AC980" s="203"/>
      <c r="AD980" s="204"/>
      <c r="AE980" s="204"/>
      <c r="AF980" s="204"/>
      <c r="AG980" s="204"/>
      <c r="AH980" s="204"/>
      <c r="AI980" s="204"/>
      <c r="AJ980" s="204"/>
      <c r="AK980" s="204"/>
      <c r="AL980" s="204"/>
      <c r="AM980" s="204"/>
      <c r="AN980" s="204"/>
      <c r="AO980" s="204"/>
      <c r="AP980" s="204"/>
      <c r="AQ980" s="203"/>
      <c r="AR980" s="203"/>
      <c r="AS980" s="204"/>
      <c r="AT980" s="204"/>
      <c r="AU980" s="207" t="s">
        <v>1988</v>
      </c>
      <c r="AV980" s="208" t="s">
        <v>1989</v>
      </c>
      <c r="AW980" s="42" t="s">
        <v>1761</v>
      </c>
      <c r="AX980" s="42" t="s">
        <v>1762</v>
      </c>
    </row>
    <row r="981" spans="1:51" hidden="1" outlineLevel="5" x14ac:dyDescent="0.2">
      <c r="A981" s="201"/>
      <c r="B981" s="201"/>
      <c r="C981" s="201"/>
      <c r="D981" s="201"/>
      <c r="E981" s="201"/>
      <c r="F981" s="256"/>
      <c r="G981" s="193" t="s">
        <v>547</v>
      </c>
      <c r="H981" s="196" t="s">
        <v>237</v>
      </c>
      <c r="I981" s="193" t="str">
        <f>F976&amp;"."&amp;Table2[[#This Row],[Deliverable Type]]&amp;"."&amp;Table2[[#This Row],[Deliverable ID]]</f>
        <v>5.2.0.0.101.CN.005</v>
      </c>
      <c r="J981" s="194" t="str">
        <f t="shared" si="56"/>
        <v>E-STG</v>
      </c>
      <c r="K981" s="206" t="s">
        <v>2012</v>
      </c>
      <c r="L981" s="211" t="s">
        <v>2013</v>
      </c>
      <c r="M981" s="203"/>
      <c r="N981" s="204"/>
      <c r="O981" s="204"/>
      <c r="P981" s="204"/>
      <c r="Q981" s="204"/>
      <c r="R981" s="204"/>
      <c r="S981" s="204"/>
      <c r="T981" s="204"/>
      <c r="U981" s="204"/>
      <c r="V981" s="204"/>
      <c r="W981" s="204"/>
      <c r="X981" s="204"/>
      <c r="Y981" s="204"/>
      <c r="Z981" s="204"/>
      <c r="AA981" s="204"/>
      <c r="AB981" s="204"/>
      <c r="AC981" s="203"/>
      <c r="AD981" s="204"/>
      <c r="AE981" s="204"/>
      <c r="AF981" s="204"/>
      <c r="AG981" s="204"/>
      <c r="AH981" s="204"/>
      <c r="AI981" s="204"/>
      <c r="AJ981" s="204"/>
      <c r="AK981" s="204"/>
      <c r="AL981" s="204"/>
      <c r="AM981" s="204"/>
      <c r="AN981" s="204"/>
      <c r="AO981" s="204"/>
      <c r="AP981" s="204"/>
      <c r="AQ981" s="203"/>
      <c r="AR981" s="203"/>
      <c r="AS981" s="204"/>
      <c r="AT981" s="204"/>
      <c r="AU981" s="207" t="s">
        <v>910</v>
      </c>
      <c r="AV981" s="208" t="s">
        <v>911</v>
      </c>
      <c r="AW981" s="42" t="s">
        <v>1761</v>
      </c>
      <c r="AX981" s="42" t="s">
        <v>1762</v>
      </c>
    </row>
    <row r="982" spans="1:51" ht="51" hidden="1" outlineLevel="4" x14ac:dyDescent="0.2">
      <c r="A982" s="66">
        <v>5</v>
      </c>
      <c r="B982" s="66">
        <v>2</v>
      </c>
      <c r="C982" s="66">
        <v>0</v>
      </c>
      <c r="D982" s="66">
        <v>0</v>
      </c>
      <c r="E982" s="56" t="s">
        <v>774</v>
      </c>
      <c r="F982" s="255" t="str">
        <f t="shared" si="54"/>
        <v>5.2.0.0.102</v>
      </c>
      <c r="G982" s="94"/>
      <c r="H982" s="94"/>
      <c r="I982" s="94"/>
      <c r="J982" s="92" t="str">
        <f>IFERROR(LOOKUP("X",M982:AT982,M$1:AT$1),"--")</f>
        <v>W-PMA</v>
      </c>
      <c r="K982" s="97" t="s">
        <v>2014</v>
      </c>
      <c r="L982" s="134" t="s">
        <v>2015</v>
      </c>
      <c r="M982" s="70"/>
      <c r="N982" s="70"/>
      <c r="O982" s="70"/>
      <c r="AC982" s="70"/>
      <c r="AE982" s="70" t="s">
        <v>123</v>
      </c>
      <c r="AQ982" s="70"/>
      <c r="AR982" s="70"/>
      <c r="AU982" s="64" t="s">
        <v>2008</v>
      </c>
      <c r="AV982" s="71" t="s">
        <v>2009</v>
      </c>
      <c r="AW982" s="42" t="s">
        <v>1761</v>
      </c>
      <c r="AX982" s="42" t="s">
        <v>1762</v>
      </c>
      <c r="AY982" s="1" t="s">
        <v>123</v>
      </c>
    </row>
    <row r="983" spans="1:51" hidden="1" outlineLevel="5" x14ac:dyDescent="0.2">
      <c r="A983" s="201"/>
      <c r="B983" s="201"/>
      <c r="C983" s="201"/>
      <c r="D983" s="201"/>
      <c r="E983" s="201"/>
      <c r="F983" s="256"/>
      <c r="G983" s="193" t="s">
        <v>310</v>
      </c>
      <c r="H983" s="196" t="s">
        <v>138</v>
      </c>
      <c r="I983" s="193" t="str">
        <f>F982&amp;"."&amp;Table2[[#This Row],[Deliverable Type]]&amp;"."&amp;Table2[[#This Row],[Deliverable ID]]</f>
        <v>5.2.0.0.102.M3.001</v>
      </c>
      <c r="J983" s="256" t="s">
        <v>104</v>
      </c>
      <c r="K983" s="206" t="s">
        <v>2016</v>
      </c>
      <c r="L983" s="213" t="s">
        <v>2017</v>
      </c>
      <c r="M983" s="203"/>
      <c r="N983" s="204"/>
      <c r="O983" s="204"/>
      <c r="P983" s="204"/>
      <c r="Q983" s="204"/>
      <c r="R983" s="204"/>
      <c r="S983" s="204"/>
      <c r="T983" s="204"/>
      <c r="U983" s="204"/>
      <c r="V983" s="204"/>
      <c r="W983" s="204"/>
      <c r="X983" s="204"/>
      <c r="Y983" s="204"/>
      <c r="Z983" s="204"/>
      <c r="AA983" s="204"/>
      <c r="AB983" s="204"/>
      <c r="AC983" s="203"/>
      <c r="AD983" s="204"/>
      <c r="AE983" s="204"/>
      <c r="AF983" s="204"/>
      <c r="AG983" s="204"/>
      <c r="AH983" s="204"/>
      <c r="AI983" s="204"/>
      <c r="AJ983" s="204"/>
      <c r="AK983" s="204"/>
      <c r="AL983" s="204"/>
      <c r="AM983" s="204"/>
      <c r="AN983" s="204"/>
      <c r="AO983" s="204"/>
      <c r="AP983" s="204"/>
      <c r="AQ983" s="203"/>
      <c r="AR983" s="203"/>
      <c r="AS983" s="204"/>
      <c r="AT983" s="204"/>
      <c r="AU983" s="207" t="s">
        <v>925</v>
      </c>
      <c r="AV983" s="208" t="s">
        <v>926</v>
      </c>
      <c r="AW983" s="42" t="s">
        <v>1761</v>
      </c>
      <c r="AX983" s="42" t="s">
        <v>1762</v>
      </c>
    </row>
    <row r="984" spans="1:51" ht="20.399999999999999" hidden="1" outlineLevel="5" x14ac:dyDescent="0.2">
      <c r="A984" s="201"/>
      <c r="B984" s="201"/>
      <c r="C984" s="201"/>
      <c r="D984" s="201"/>
      <c r="E984" s="201"/>
      <c r="F984" s="256"/>
      <c r="G984" s="193" t="s">
        <v>412</v>
      </c>
      <c r="H984" s="196" t="s">
        <v>229</v>
      </c>
      <c r="I984" s="193" t="str">
        <f>F982&amp;"."&amp;Table2[[#This Row],[Deliverable Type]]&amp;"."&amp;Table2[[#This Row],[Deliverable ID]]</f>
        <v>5.2.0.0.102.DR.002</v>
      </c>
      <c r="J984" s="256" t="s">
        <v>104</v>
      </c>
      <c r="K984" s="206" t="s">
        <v>2018</v>
      </c>
      <c r="L984" s="211" t="s">
        <v>2019</v>
      </c>
      <c r="M984" s="203"/>
      <c r="N984" s="204"/>
      <c r="O984" s="204"/>
      <c r="P984" s="204"/>
      <c r="Q984" s="204"/>
      <c r="R984" s="204"/>
      <c r="S984" s="204"/>
      <c r="T984" s="204"/>
      <c r="U984" s="204"/>
      <c r="V984" s="204"/>
      <c r="W984" s="204"/>
      <c r="X984" s="204"/>
      <c r="Y984" s="204"/>
      <c r="Z984" s="204"/>
      <c r="AA984" s="204"/>
      <c r="AB984" s="204"/>
      <c r="AC984" s="203"/>
      <c r="AD984" s="204"/>
      <c r="AE984" s="204"/>
      <c r="AF984" s="204"/>
      <c r="AG984" s="204"/>
      <c r="AH984" s="204"/>
      <c r="AI984" s="204"/>
      <c r="AJ984" s="204"/>
      <c r="AK984" s="204"/>
      <c r="AL984" s="204"/>
      <c r="AM984" s="204"/>
      <c r="AN984" s="204"/>
      <c r="AO984" s="204"/>
      <c r="AP984" s="204"/>
      <c r="AQ984" s="203"/>
      <c r="AR984" s="203"/>
      <c r="AS984" s="204"/>
      <c r="AT984" s="204"/>
      <c r="AU984" s="207" t="s">
        <v>1988</v>
      </c>
      <c r="AV984" s="208" t="s">
        <v>1989</v>
      </c>
      <c r="AW984" s="42" t="s">
        <v>1761</v>
      </c>
      <c r="AX984" s="42" t="s">
        <v>1762</v>
      </c>
    </row>
    <row r="985" spans="1:51" ht="20.399999999999999" hidden="1" outlineLevel="5" x14ac:dyDescent="0.2">
      <c r="A985" s="201"/>
      <c r="B985" s="201"/>
      <c r="C985" s="201"/>
      <c r="D985" s="201"/>
      <c r="E985" s="201"/>
      <c r="F985" s="256"/>
      <c r="G985" s="193" t="s">
        <v>899</v>
      </c>
      <c r="H985" s="196" t="s">
        <v>231</v>
      </c>
      <c r="I985" s="193" t="str">
        <f>F982&amp;"."&amp;Table2[[#This Row],[Deliverable Type]]&amp;"."&amp;Table2[[#This Row],[Deliverable ID]]</f>
        <v>5.2.0.0.102.DE.003</v>
      </c>
      <c r="J985" s="256" t="s">
        <v>104</v>
      </c>
      <c r="K985" s="206" t="s">
        <v>1480</v>
      </c>
      <c r="L985" s="213" t="s">
        <v>1481</v>
      </c>
      <c r="M985" s="203"/>
      <c r="N985" s="204"/>
      <c r="O985" s="204"/>
      <c r="P985" s="204"/>
      <c r="Q985" s="204"/>
      <c r="R985" s="204"/>
      <c r="S985" s="204"/>
      <c r="T985" s="204"/>
      <c r="U985" s="204"/>
      <c r="V985" s="204"/>
      <c r="W985" s="204"/>
      <c r="X985" s="204"/>
      <c r="Y985" s="204"/>
      <c r="Z985" s="204"/>
      <c r="AA985" s="204"/>
      <c r="AB985" s="204"/>
      <c r="AC985" s="203"/>
      <c r="AD985" s="204"/>
      <c r="AE985" s="204"/>
      <c r="AF985" s="204"/>
      <c r="AG985" s="204"/>
      <c r="AH985" s="204"/>
      <c r="AI985" s="204"/>
      <c r="AJ985" s="204"/>
      <c r="AK985" s="204"/>
      <c r="AL985" s="204"/>
      <c r="AM985" s="204"/>
      <c r="AN985" s="204"/>
      <c r="AO985" s="204"/>
      <c r="AP985" s="204"/>
      <c r="AQ985" s="203"/>
      <c r="AR985" s="203"/>
      <c r="AS985" s="204"/>
      <c r="AT985" s="204"/>
      <c r="AU985" s="207" t="s">
        <v>1482</v>
      </c>
      <c r="AV985" s="208" t="s">
        <v>1483</v>
      </c>
      <c r="AW985" s="42" t="s">
        <v>1761</v>
      </c>
      <c r="AX985" s="42" t="s">
        <v>1762</v>
      </c>
    </row>
    <row r="986" spans="1:51" ht="20.399999999999999" hidden="1" outlineLevel="5" x14ac:dyDescent="0.2">
      <c r="A986" s="201"/>
      <c r="B986" s="201"/>
      <c r="C986" s="201"/>
      <c r="D986" s="201"/>
      <c r="E986" s="201"/>
      <c r="F986" s="256"/>
      <c r="G986" s="193" t="s">
        <v>412</v>
      </c>
      <c r="H986" s="196" t="s">
        <v>234</v>
      </c>
      <c r="I986" s="193" t="str">
        <f>F982&amp;"."&amp;Table2[[#This Row],[Deliverable Type]]&amp;"."&amp;Table2[[#This Row],[Deliverable ID]]</f>
        <v>5.2.0.0.102.DR.004</v>
      </c>
      <c r="J986" s="256" t="s">
        <v>104</v>
      </c>
      <c r="K986" s="206" t="s">
        <v>2010</v>
      </c>
      <c r="L986" s="211" t="s">
        <v>2011</v>
      </c>
      <c r="M986" s="203"/>
      <c r="N986" s="204"/>
      <c r="O986" s="204"/>
      <c r="P986" s="204"/>
      <c r="Q986" s="204"/>
      <c r="R986" s="204"/>
      <c r="S986" s="204"/>
      <c r="T986" s="204"/>
      <c r="U986" s="204"/>
      <c r="V986" s="204"/>
      <c r="W986" s="204"/>
      <c r="X986" s="204"/>
      <c r="Y986" s="204"/>
      <c r="Z986" s="204"/>
      <c r="AA986" s="204"/>
      <c r="AB986" s="204"/>
      <c r="AC986" s="203"/>
      <c r="AD986" s="204"/>
      <c r="AE986" s="204"/>
      <c r="AF986" s="204"/>
      <c r="AG986" s="204"/>
      <c r="AH986" s="204"/>
      <c r="AI986" s="204"/>
      <c r="AJ986" s="204"/>
      <c r="AK986" s="204"/>
      <c r="AL986" s="204"/>
      <c r="AM986" s="204"/>
      <c r="AN986" s="204"/>
      <c r="AO986" s="204"/>
      <c r="AP986" s="204"/>
      <c r="AQ986" s="203"/>
      <c r="AR986" s="203"/>
      <c r="AS986" s="204"/>
      <c r="AT986" s="204"/>
      <c r="AU986" s="207" t="s">
        <v>1988</v>
      </c>
      <c r="AV986" s="208" t="s">
        <v>1989</v>
      </c>
      <c r="AW986" s="42" t="s">
        <v>1761</v>
      </c>
      <c r="AX986" s="42" t="s">
        <v>1762</v>
      </c>
    </row>
    <row r="987" spans="1:51" hidden="1" outlineLevel="5" x14ac:dyDescent="0.2">
      <c r="A987" s="201"/>
      <c r="B987" s="201"/>
      <c r="C987" s="201"/>
      <c r="D987" s="201"/>
      <c r="E987" s="201"/>
      <c r="F987" s="256"/>
      <c r="G987" s="193" t="s">
        <v>547</v>
      </c>
      <c r="H987" s="196" t="s">
        <v>237</v>
      </c>
      <c r="I987" s="193" t="str">
        <f>F982&amp;"."&amp;Table2[[#This Row],[Deliverable Type]]&amp;"."&amp;Table2[[#This Row],[Deliverable ID]]</f>
        <v>5.2.0.0.102.CN.005</v>
      </c>
      <c r="J987" s="194" t="str">
        <f t="shared" si="56"/>
        <v>X-STC</v>
      </c>
      <c r="K987" s="206" t="s">
        <v>2012</v>
      </c>
      <c r="L987" s="211" t="s">
        <v>2013</v>
      </c>
      <c r="M987" s="203"/>
      <c r="N987" s="204"/>
      <c r="O987" s="204"/>
      <c r="P987" s="204"/>
      <c r="Q987" s="204"/>
      <c r="R987" s="204"/>
      <c r="S987" s="204"/>
      <c r="T987" s="204"/>
      <c r="U987" s="204"/>
      <c r="V987" s="204"/>
      <c r="W987" s="204"/>
      <c r="X987" s="204"/>
      <c r="Y987" s="204"/>
      <c r="Z987" s="204"/>
      <c r="AA987" s="204"/>
      <c r="AB987" s="204"/>
      <c r="AC987" s="203"/>
      <c r="AD987" s="204"/>
      <c r="AE987" s="204"/>
      <c r="AF987" s="204"/>
      <c r="AG987" s="204"/>
      <c r="AH987" s="204"/>
      <c r="AI987" s="204"/>
      <c r="AJ987" s="204"/>
      <c r="AK987" s="204"/>
      <c r="AL987" s="204"/>
      <c r="AM987" s="204"/>
      <c r="AN987" s="204"/>
      <c r="AO987" s="204"/>
      <c r="AP987" s="204"/>
      <c r="AQ987" s="203"/>
      <c r="AR987" s="203"/>
      <c r="AS987" s="204"/>
      <c r="AT987" s="204"/>
      <c r="AU987" s="207" t="s">
        <v>910</v>
      </c>
      <c r="AV987" s="208" t="s">
        <v>911</v>
      </c>
      <c r="AW987" s="42" t="s">
        <v>1761</v>
      </c>
      <c r="AX987" s="42" t="s">
        <v>1762</v>
      </c>
    </row>
    <row r="988" spans="1:51" ht="30.6" hidden="1" outlineLevel="4" x14ac:dyDescent="0.2">
      <c r="A988" s="66">
        <v>5</v>
      </c>
      <c r="B988" s="66">
        <v>2</v>
      </c>
      <c r="C988" s="66">
        <v>0</v>
      </c>
      <c r="D988" s="66">
        <v>0</v>
      </c>
      <c r="E988" s="56" t="s">
        <v>781</v>
      </c>
      <c r="F988" s="255" t="str">
        <f t="shared" ref="F988" si="57">A988&amp;"."&amp;B988&amp;"."&amp;C988&amp;"."&amp;D988&amp;"."&amp;E988</f>
        <v>5.2.0.0.103</v>
      </c>
      <c r="G988" s="94"/>
      <c r="H988" s="94"/>
      <c r="I988" s="94"/>
      <c r="J988" s="92" t="str">
        <f>IFERROR(LOOKUP("X",M988:AT988,M$1:AT$1),"--")</f>
        <v>W-PMA</v>
      </c>
      <c r="K988" s="97" t="s">
        <v>2020</v>
      </c>
      <c r="L988" s="134" t="s">
        <v>2021</v>
      </c>
      <c r="M988" s="70"/>
      <c r="N988" s="70"/>
      <c r="O988" s="70"/>
      <c r="AC988" s="70"/>
      <c r="AE988" s="70" t="s">
        <v>123</v>
      </c>
      <c r="AQ988" s="70"/>
      <c r="AR988" s="70"/>
      <c r="AU988" s="64" t="s">
        <v>2022</v>
      </c>
      <c r="AV988" s="71" t="s">
        <v>2023</v>
      </c>
      <c r="AW988" s="42" t="s">
        <v>1761</v>
      </c>
      <c r="AX988" s="42" t="s">
        <v>1762</v>
      </c>
      <c r="AY988" s="1" t="s">
        <v>123</v>
      </c>
    </row>
    <row r="989" spans="1:51" hidden="1" outlineLevel="5" x14ac:dyDescent="0.2">
      <c r="A989" s="201"/>
      <c r="B989" s="201"/>
      <c r="C989" s="201"/>
      <c r="D989" s="201"/>
      <c r="E989" s="201"/>
      <c r="F989" s="256"/>
      <c r="G989" s="193" t="s">
        <v>310</v>
      </c>
      <c r="H989" s="196" t="s">
        <v>138</v>
      </c>
      <c r="I989" s="193" t="str">
        <f>F988&amp;"."&amp;Table2[[#This Row],[Deliverable Type]]&amp;"."&amp;Table2[[#This Row],[Deliverable ID]]</f>
        <v>5.2.0.0.103.M3.001</v>
      </c>
      <c r="J989" s="194" t="s">
        <v>105</v>
      </c>
      <c r="K989" s="206" t="s">
        <v>2024</v>
      </c>
      <c r="L989" s="213" t="s">
        <v>2025</v>
      </c>
      <c r="M989" s="203"/>
      <c r="N989" s="204"/>
      <c r="O989" s="204"/>
      <c r="P989" s="204"/>
      <c r="Q989" s="204"/>
      <c r="R989" s="204"/>
      <c r="S989" s="204"/>
      <c r="T989" s="204"/>
      <c r="U989" s="204"/>
      <c r="V989" s="204"/>
      <c r="W989" s="204"/>
      <c r="X989" s="204"/>
      <c r="Y989" s="204"/>
      <c r="Z989" s="204"/>
      <c r="AA989" s="204"/>
      <c r="AB989" s="204"/>
      <c r="AC989" s="203"/>
      <c r="AD989" s="204"/>
      <c r="AE989" s="204"/>
      <c r="AF989" s="204"/>
      <c r="AG989" s="204"/>
      <c r="AH989" s="204"/>
      <c r="AI989" s="204"/>
      <c r="AJ989" s="204"/>
      <c r="AK989" s="204"/>
      <c r="AL989" s="204"/>
      <c r="AM989" s="204"/>
      <c r="AN989" s="204"/>
      <c r="AO989" s="204"/>
      <c r="AP989" s="204"/>
      <c r="AQ989" s="203"/>
      <c r="AR989" s="203"/>
      <c r="AS989" s="204"/>
      <c r="AT989" s="204"/>
      <c r="AU989" s="207" t="s">
        <v>925</v>
      </c>
      <c r="AV989" s="208" t="s">
        <v>926</v>
      </c>
      <c r="AW989" s="42" t="s">
        <v>1761</v>
      </c>
      <c r="AX989" s="42" t="s">
        <v>1762</v>
      </c>
    </row>
    <row r="990" spans="1:51" ht="20.399999999999999" hidden="1" outlineLevel="5" x14ac:dyDescent="0.2">
      <c r="A990" s="201"/>
      <c r="B990" s="201"/>
      <c r="C990" s="201"/>
      <c r="D990" s="201"/>
      <c r="E990" s="201"/>
      <c r="F990" s="256"/>
      <c r="G990" s="193" t="s">
        <v>412</v>
      </c>
      <c r="H990" s="196" t="s">
        <v>229</v>
      </c>
      <c r="I990" s="193" t="str">
        <f>F988&amp;"."&amp;Table2[[#This Row],[Deliverable Type]]&amp;"."&amp;Table2[[#This Row],[Deliverable ID]]</f>
        <v>5.2.0.0.103.DR.002</v>
      </c>
      <c r="J990" s="194" t="s">
        <v>105</v>
      </c>
      <c r="K990" s="206" t="s">
        <v>2026</v>
      </c>
      <c r="L990" s="211" t="s">
        <v>2027</v>
      </c>
      <c r="M990" s="203"/>
      <c r="N990" s="204"/>
      <c r="O990" s="204"/>
      <c r="P990" s="204"/>
      <c r="Q990" s="204"/>
      <c r="R990" s="204"/>
      <c r="S990" s="204"/>
      <c r="T990" s="204"/>
      <c r="U990" s="204"/>
      <c r="V990" s="204"/>
      <c r="W990" s="204"/>
      <c r="X990" s="204"/>
      <c r="Y990" s="204"/>
      <c r="Z990" s="204"/>
      <c r="AA990" s="204"/>
      <c r="AB990" s="204"/>
      <c r="AC990" s="203"/>
      <c r="AD990" s="204"/>
      <c r="AE990" s="204"/>
      <c r="AF990" s="204"/>
      <c r="AG990" s="204"/>
      <c r="AH990" s="204"/>
      <c r="AI990" s="204"/>
      <c r="AJ990" s="204"/>
      <c r="AK990" s="204"/>
      <c r="AL990" s="204"/>
      <c r="AM990" s="204"/>
      <c r="AN990" s="204"/>
      <c r="AO990" s="204"/>
      <c r="AP990" s="204"/>
      <c r="AQ990" s="203"/>
      <c r="AR990" s="203"/>
      <c r="AS990" s="204"/>
      <c r="AT990" s="204"/>
      <c r="AU990" s="207" t="s">
        <v>1988</v>
      </c>
      <c r="AV990" s="208" t="s">
        <v>1989</v>
      </c>
      <c r="AW990" s="42" t="s">
        <v>1761</v>
      </c>
      <c r="AX990" s="42" t="s">
        <v>1762</v>
      </c>
    </row>
    <row r="991" spans="1:51" ht="20.399999999999999" hidden="1" outlineLevel="5" x14ac:dyDescent="0.2">
      <c r="A991" s="201"/>
      <c r="B991" s="201"/>
      <c r="C991" s="201"/>
      <c r="D991" s="201"/>
      <c r="E991" s="201"/>
      <c r="F991" s="256"/>
      <c r="G991" s="193" t="s">
        <v>899</v>
      </c>
      <c r="H991" s="196" t="s">
        <v>231</v>
      </c>
      <c r="I991" s="193" t="str">
        <f>F988&amp;"."&amp;Table2[[#This Row],[Deliverable Type]]&amp;"."&amp;Table2[[#This Row],[Deliverable ID]]</f>
        <v>5.2.0.0.103.DE.003</v>
      </c>
      <c r="J991" s="194" t="s">
        <v>105</v>
      </c>
      <c r="K991" s="206" t="s">
        <v>1480</v>
      </c>
      <c r="L991" s="213" t="s">
        <v>1481</v>
      </c>
      <c r="M991" s="203"/>
      <c r="N991" s="204"/>
      <c r="O991" s="204"/>
      <c r="P991" s="204"/>
      <c r="Q991" s="204"/>
      <c r="R991" s="204"/>
      <c r="S991" s="204"/>
      <c r="T991" s="204"/>
      <c r="U991" s="204"/>
      <c r="V991" s="204"/>
      <c r="W991" s="204"/>
      <c r="X991" s="204"/>
      <c r="Y991" s="204"/>
      <c r="Z991" s="204"/>
      <c r="AA991" s="204"/>
      <c r="AB991" s="204"/>
      <c r="AC991" s="203"/>
      <c r="AD991" s="204"/>
      <c r="AE991" s="204"/>
      <c r="AF991" s="204"/>
      <c r="AG991" s="204"/>
      <c r="AH991" s="204"/>
      <c r="AI991" s="204"/>
      <c r="AJ991" s="204"/>
      <c r="AK991" s="204"/>
      <c r="AL991" s="204"/>
      <c r="AM991" s="204"/>
      <c r="AN991" s="204"/>
      <c r="AO991" s="204"/>
      <c r="AP991" s="204"/>
      <c r="AQ991" s="203"/>
      <c r="AR991" s="203"/>
      <c r="AS991" s="204"/>
      <c r="AT991" s="204"/>
      <c r="AU991" s="207" t="s">
        <v>1482</v>
      </c>
      <c r="AV991" s="208" t="s">
        <v>1483</v>
      </c>
      <c r="AW991" s="42" t="s">
        <v>1761</v>
      </c>
      <c r="AX991" s="42" t="s">
        <v>1762</v>
      </c>
    </row>
    <row r="992" spans="1:51" ht="61.2" hidden="1" outlineLevel="4" x14ac:dyDescent="0.2">
      <c r="A992" s="66">
        <v>5</v>
      </c>
      <c r="B992" s="66">
        <v>2</v>
      </c>
      <c r="C992" s="66">
        <v>0</v>
      </c>
      <c r="D992" s="66">
        <v>0</v>
      </c>
      <c r="E992" s="56" t="s">
        <v>722</v>
      </c>
      <c r="F992" s="255" t="str">
        <f t="shared" si="54"/>
        <v>5.2.0.0.201</v>
      </c>
      <c r="G992" s="94"/>
      <c r="H992" s="94"/>
      <c r="I992" s="94"/>
      <c r="J992" s="92" t="str">
        <f>IFERROR(LOOKUP("X",M992:AT992,M$1:AT$1),"--")</f>
        <v>E-STG</v>
      </c>
      <c r="K992" s="97" t="s">
        <v>2028</v>
      </c>
      <c r="L992" s="134" t="s">
        <v>2029</v>
      </c>
      <c r="M992" s="70"/>
      <c r="N992" s="70"/>
      <c r="O992" s="70" t="s">
        <v>123</v>
      </c>
      <c r="AC992" s="70"/>
      <c r="AQ992" s="70"/>
      <c r="AR992" s="70"/>
      <c r="AU992" s="64" t="s">
        <v>2030</v>
      </c>
      <c r="AV992" s="71" t="s">
        <v>2031</v>
      </c>
      <c r="AW992" s="43" t="s">
        <v>1765</v>
      </c>
      <c r="AX992" s="43" t="s">
        <v>1766</v>
      </c>
      <c r="AY992" s="1" t="s">
        <v>123</v>
      </c>
    </row>
    <row r="993" spans="1:51" ht="61.2" hidden="1" outlineLevel="4" x14ac:dyDescent="0.2">
      <c r="A993" s="66">
        <v>5</v>
      </c>
      <c r="B993" s="66">
        <v>2</v>
      </c>
      <c r="C993" s="66">
        <v>0</v>
      </c>
      <c r="D993" s="66">
        <v>0</v>
      </c>
      <c r="E993" s="56" t="s">
        <v>729</v>
      </c>
      <c r="F993" s="255" t="str">
        <f t="shared" si="54"/>
        <v>5.2.0.0.202</v>
      </c>
      <c r="G993" s="94"/>
      <c r="H993" s="94"/>
      <c r="I993" s="94"/>
      <c r="J993" s="92" t="str">
        <f>IFERROR(LOOKUP("X",M993:AT993,M$1:AT$1),"--")</f>
        <v>W-PMA</v>
      </c>
      <c r="K993" s="97" t="s">
        <v>2032</v>
      </c>
      <c r="L993" s="134" t="s">
        <v>2033</v>
      </c>
      <c r="M993" s="70"/>
      <c r="N993" s="70"/>
      <c r="O993" s="70"/>
      <c r="AC993" s="70"/>
      <c r="AE993" s="70" t="s">
        <v>123</v>
      </c>
      <c r="AQ993" s="70"/>
      <c r="AR993" s="70"/>
      <c r="AU993" s="64" t="s">
        <v>2030</v>
      </c>
      <c r="AV993" s="71" t="s">
        <v>2034</v>
      </c>
      <c r="AW993" s="43" t="s">
        <v>1765</v>
      </c>
      <c r="AX993" s="43" t="s">
        <v>1766</v>
      </c>
      <c r="AY993" s="1" t="s">
        <v>123</v>
      </c>
    </row>
    <row r="994" spans="1:51" ht="40.799999999999997" hidden="1" outlineLevel="4" x14ac:dyDescent="0.2">
      <c r="A994" s="66">
        <v>5</v>
      </c>
      <c r="B994" s="66">
        <v>2</v>
      </c>
      <c r="C994" s="66">
        <v>0</v>
      </c>
      <c r="D994" s="66">
        <v>0</v>
      </c>
      <c r="E994" s="56" t="s">
        <v>734</v>
      </c>
      <c r="F994" s="255" t="str">
        <f t="shared" si="54"/>
        <v>5.2.0.0.203</v>
      </c>
      <c r="G994" s="94"/>
      <c r="H994" s="94"/>
      <c r="I994" s="94"/>
      <c r="J994" s="92" t="str">
        <f>IFERROR(LOOKUP("X",M994:AT994,M$1:AT$1),"--")</f>
        <v>W-PMA</v>
      </c>
      <c r="K994" s="97" t="s">
        <v>2035</v>
      </c>
      <c r="L994" s="134" t="s">
        <v>2036</v>
      </c>
      <c r="M994" s="70"/>
      <c r="N994" s="70"/>
      <c r="O994" s="70"/>
      <c r="AC994" s="70"/>
      <c r="AE994" s="70" t="s">
        <v>123</v>
      </c>
      <c r="AQ994" s="70"/>
      <c r="AR994" s="70"/>
      <c r="AU994" s="64" t="s">
        <v>2037</v>
      </c>
      <c r="AV994" s="71" t="s">
        <v>2038</v>
      </c>
      <c r="AW994" s="43" t="s">
        <v>1765</v>
      </c>
      <c r="AX994" s="43" t="s">
        <v>1766</v>
      </c>
      <c r="AY994" s="1" t="s">
        <v>123</v>
      </c>
    </row>
    <row r="995" spans="1:51" ht="20.399999999999999" hidden="1" outlineLevel="4" x14ac:dyDescent="0.2">
      <c r="A995" s="66">
        <v>5</v>
      </c>
      <c r="B995" s="66">
        <v>2</v>
      </c>
      <c r="C995" s="66">
        <v>0</v>
      </c>
      <c r="D995" s="66">
        <v>0</v>
      </c>
      <c r="E995" s="56" t="s">
        <v>714</v>
      </c>
      <c r="F995" s="255" t="str">
        <f t="shared" si="54"/>
        <v>5.2.0.0.301</v>
      </c>
      <c r="G995" s="94"/>
      <c r="H995" s="94"/>
      <c r="I995" s="94"/>
      <c r="J995" s="92" t="str">
        <f>IFERROR(LOOKUP("X",M995:AT995,M$1:AT$1),"--")</f>
        <v>E-STG</v>
      </c>
      <c r="K995" s="97" t="s">
        <v>2039</v>
      </c>
      <c r="L995" s="134" t="s">
        <v>2040</v>
      </c>
      <c r="M995" s="70"/>
      <c r="O995" s="70" t="s">
        <v>123</v>
      </c>
      <c r="AC995" s="70"/>
      <c r="AQ995" s="70"/>
      <c r="AR995" s="70"/>
      <c r="AU995" s="64" t="s">
        <v>2041</v>
      </c>
      <c r="AV995" s="71" t="s">
        <v>2042</v>
      </c>
      <c r="AW995" s="41" t="s">
        <v>1769</v>
      </c>
      <c r="AX995" s="41" t="s">
        <v>1770</v>
      </c>
    </row>
    <row r="996" spans="1:51" ht="20.399999999999999" hidden="1" outlineLevel="4" x14ac:dyDescent="0.2">
      <c r="A996" s="66">
        <v>5</v>
      </c>
      <c r="B996" s="66">
        <v>2</v>
      </c>
      <c r="C996" s="66">
        <v>0</v>
      </c>
      <c r="D996" s="66">
        <v>0</v>
      </c>
      <c r="E996" s="56" t="s">
        <v>719</v>
      </c>
      <c r="F996" s="255" t="str">
        <f t="shared" si="54"/>
        <v>5.2.0.0.302</v>
      </c>
      <c r="G996" s="94"/>
      <c r="H996" s="94"/>
      <c r="I996" s="94"/>
      <c r="J996" s="92" t="str">
        <f>IFERROR(LOOKUP("X",M996:AT996,M$1:AT$1),"--")</f>
        <v>W-PMA</v>
      </c>
      <c r="K996" s="97" t="s">
        <v>1998</v>
      </c>
      <c r="L996" s="134" t="s">
        <v>1999</v>
      </c>
      <c r="M996" s="70"/>
      <c r="AC996" s="70"/>
      <c r="AE996" s="70" t="s">
        <v>123</v>
      </c>
      <c r="AQ996" s="70"/>
      <c r="AR996" s="70"/>
      <c r="AU996" s="64" t="s">
        <v>2000</v>
      </c>
      <c r="AV996" s="71" t="s">
        <v>2001</v>
      </c>
      <c r="AW996" s="41" t="s">
        <v>1769</v>
      </c>
      <c r="AX996" s="41" t="s">
        <v>1770</v>
      </c>
      <c r="AY996" s="1" t="s">
        <v>123</v>
      </c>
    </row>
    <row r="997" spans="1:51" ht="20.399999999999999" hidden="1" outlineLevel="5" x14ac:dyDescent="0.2">
      <c r="A997" s="201"/>
      <c r="B997" s="201"/>
      <c r="C997" s="201"/>
      <c r="D997" s="201"/>
      <c r="E997" s="201"/>
      <c r="F997" s="256"/>
      <c r="G997" s="193" t="s">
        <v>412</v>
      </c>
      <c r="H997" s="196" t="s">
        <v>138</v>
      </c>
      <c r="I997" s="193" t="str">
        <f>F996&amp;"."&amp;Table2[[#This Row],[Deliverable Type]]&amp;"."&amp;Table2[[#This Row],[Deliverable ID]]</f>
        <v>5.2.0.0.302.DR.001</v>
      </c>
      <c r="J997" s="194" t="str">
        <f t="shared" ref="J997" si="58">J996</f>
        <v>W-PMA</v>
      </c>
      <c r="K997" s="206" t="s">
        <v>2043</v>
      </c>
      <c r="L997" s="211" t="s">
        <v>2003</v>
      </c>
      <c r="M997" s="203"/>
      <c r="N997" s="204"/>
      <c r="O997" s="204"/>
      <c r="P997" s="204"/>
      <c r="Q997" s="204"/>
      <c r="R997" s="204"/>
      <c r="S997" s="204"/>
      <c r="T997" s="204"/>
      <c r="U997" s="204"/>
      <c r="V997" s="204"/>
      <c r="W997" s="204"/>
      <c r="X997" s="204"/>
      <c r="Y997" s="204"/>
      <c r="Z997" s="204"/>
      <c r="AA997" s="204"/>
      <c r="AB997" s="204"/>
      <c r="AC997" s="203"/>
      <c r="AD997" s="204"/>
      <c r="AE997" s="204"/>
      <c r="AF997" s="204"/>
      <c r="AG997" s="204"/>
      <c r="AH997" s="204"/>
      <c r="AI997" s="204"/>
      <c r="AJ997" s="204"/>
      <c r="AK997" s="204"/>
      <c r="AL997" s="204"/>
      <c r="AM997" s="204"/>
      <c r="AN997" s="204"/>
      <c r="AO997" s="204"/>
      <c r="AP997" s="204"/>
      <c r="AQ997" s="203"/>
      <c r="AR997" s="203"/>
      <c r="AS997" s="204"/>
      <c r="AT997" s="204"/>
      <c r="AU997" s="207" t="s">
        <v>1393</v>
      </c>
      <c r="AV997" s="208" t="s">
        <v>1394</v>
      </c>
      <c r="AW997" s="41" t="s">
        <v>1769</v>
      </c>
      <c r="AX997" s="41" t="s">
        <v>1770</v>
      </c>
    </row>
    <row r="998" spans="1:51" ht="20.399999999999999" hidden="1" outlineLevel="5" x14ac:dyDescent="0.2">
      <c r="A998" s="201"/>
      <c r="B998" s="201"/>
      <c r="C998" s="201"/>
      <c r="D998" s="201"/>
      <c r="E998" s="201"/>
      <c r="F998" s="256"/>
      <c r="G998" s="193" t="s">
        <v>412</v>
      </c>
      <c r="H998" s="196" t="s">
        <v>229</v>
      </c>
      <c r="I998" s="193" t="str">
        <f>F996&amp;"."&amp;Table2[[#This Row],[Deliverable Type]]&amp;"."&amp;Table2[[#This Row],[Deliverable ID]]</f>
        <v>5.2.0.0.302.DR.002</v>
      </c>
      <c r="J998" s="256" t="s">
        <v>106</v>
      </c>
      <c r="K998" s="206" t="s">
        <v>2004</v>
      </c>
      <c r="L998" s="211" t="s">
        <v>2005</v>
      </c>
      <c r="M998" s="203"/>
      <c r="N998" s="204"/>
      <c r="O998" s="204"/>
      <c r="P998" s="204"/>
      <c r="Q998" s="204"/>
      <c r="R998" s="204"/>
      <c r="S998" s="204"/>
      <c r="T998" s="204"/>
      <c r="U998" s="204"/>
      <c r="V998" s="204"/>
      <c r="W998" s="204"/>
      <c r="X998" s="204"/>
      <c r="Y998" s="204"/>
      <c r="Z998" s="204"/>
      <c r="AA998" s="204"/>
      <c r="AB998" s="204"/>
      <c r="AC998" s="203"/>
      <c r="AD998" s="204"/>
      <c r="AE998" s="204"/>
      <c r="AF998" s="204"/>
      <c r="AG998" s="204"/>
      <c r="AH998" s="204"/>
      <c r="AI998" s="204"/>
      <c r="AJ998" s="204"/>
      <c r="AK998" s="204"/>
      <c r="AL998" s="204"/>
      <c r="AM998" s="204"/>
      <c r="AN998" s="204"/>
      <c r="AO998" s="204"/>
      <c r="AP998" s="204"/>
      <c r="AQ998" s="203"/>
      <c r="AR998" s="203"/>
      <c r="AS998" s="204"/>
      <c r="AT998" s="204"/>
      <c r="AU998" s="207" t="s">
        <v>1393</v>
      </c>
      <c r="AV998" s="208" t="s">
        <v>1394</v>
      </c>
      <c r="AW998" s="41" t="s">
        <v>1769</v>
      </c>
      <c r="AX998" s="41" t="s">
        <v>1770</v>
      </c>
    </row>
    <row r="999" spans="1:51" hidden="1" outlineLevel="1" x14ac:dyDescent="0.2">
      <c r="A999" s="24">
        <v>5</v>
      </c>
      <c r="B999" s="24">
        <v>3</v>
      </c>
      <c r="C999" s="24">
        <v>0</v>
      </c>
      <c r="D999" s="24">
        <v>0</v>
      </c>
      <c r="E999" s="235" t="s">
        <v>138</v>
      </c>
      <c r="F999" s="25" t="str">
        <f t="shared" si="54"/>
        <v>5.3.0.0.001</v>
      </c>
      <c r="G999" s="103"/>
      <c r="H999" s="103"/>
      <c r="I999" s="103"/>
      <c r="J999" s="156"/>
      <c r="K999" s="173" t="s">
        <v>526</v>
      </c>
      <c r="L999" s="74" t="s">
        <v>527</v>
      </c>
      <c r="M999" s="103"/>
      <c r="N999" s="25"/>
      <c r="O999" s="25"/>
      <c r="P999" s="25"/>
      <c r="Q999" s="25"/>
      <c r="R999" s="25"/>
      <c r="S999" s="25"/>
      <c r="T999" s="25"/>
      <c r="U999" s="25"/>
      <c r="V999" s="25"/>
      <c r="W999" s="25"/>
      <c r="X999" s="25"/>
      <c r="Y999" s="25"/>
      <c r="Z999" s="25"/>
      <c r="AA999" s="25"/>
      <c r="AB999" s="25"/>
      <c r="AC999" s="25"/>
      <c r="AD999" s="25"/>
      <c r="AE999" s="25"/>
      <c r="AF999" s="25"/>
      <c r="AG999" s="25"/>
      <c r="AH999" s="25"/>
      <c r="AI999" s="25"/>
      <c r="AJ999" s="25"/>
      <c r="AK999" s="25"/>
      <c r="AL999" s="25"/>
      <c r="AM999" s="25"/>
      <c r="AN999" s="25"/>
      <c r="AO999" s="25"/>
      <c r="AP999" s="25"/>
      <c r="AQ999" s="25"/>
      <c r="AR999" s="25"/>
      <c r="AS999" s="25"/>
      <c r="AT999" s="25"/>
      <c r="AU999" s="25"/>
      <c r="AV999" s="103"/>
      <c r="AW999" s="74" t="s">
        <v>1757</v>
      </c>
      <c r="AX999" s="74" t="s">
        <v>1758</v>
      </c>
    </row>
    <row r="1000" spans="1:51" hidden="1" outlineLevel="4" x14ac:dyDescent="0.2">
      <c r="A1000" s="66">
        <v>5</v>
      </c>
      <c r="B1000" s="66">
        <v>3</v>
      </c>
      <c r="C1000" s="66">
        <v>0</v>
      </c>
      <c r="D1000" s="66">
        <v>0</v>
      </c>
      <c r="E1000" s="56" t="s">
        <v>729</v>
      </c>
      <c r="F1000" s="255" t="str">
        <f t="shared" si="54"/>
        <v>5.3.0.0.202</v>
      </c>
      <c r="G1000" s="94"/>
      <c r="H1000" s="94"/>
      <c r="I1000" s="94"/>
      <c r="J1000" s="92" t="str">
        <f>IFERROR(LOOKUP("X",M1000:AT1000,M$1:AT$1),"--")</f>
        <v>E-MEP</v>
      </c>
      <c r="K1000" s="97" t="s">
        <v>2044</v>
      </c>
      <c r="L1000" s="134" t="s">
        <v>2045</v>
      </c>
      <c r="M1000" s="70"/>
      <c r="N1000" s="70"/>
      <c r="O1000" s="70"/>
      <c r="P1000" s="70" t="s">
        <v>123</v>
      </c>
      <c r="Q1000" s="70"/>
      <c r="R1000" s="70"/>
      <c r="S1000" s="70"/>
      <c r="T1000" s="70"/>
      <c r="AC1000" s="70"/>
      <c r="AQ1000" s="70"/>
      <c r="AR1000" s="70"/>
      <c r="AU1000" s="64"/>
      <c r="AV1000" s="71"/>
      <c r="AW1000" s="43" t="s">
        <v>1765</v>
      </c>
      <c r="AX1000" s="43" t="s">
        <v>1766</v>
      </c>
      <c r="AY1000" s="66" t="s">
        <v>123</v>
      </c>
    </row>
    <row r="1001" spans="1:51" hidden="1" outlineLevel="5" x14ac:dyDescent="0.2">
      <c r="A1001" s="201"/>
      <c r="B1001" s="201"/>
      <c r="C1001" s="201"/>
      <c r="D1001" s="201"/>
      <c r="E1001" s="201"/>
      <c r="F1001" s="256"/>
      <c r="G1001" s="193" t="s">
        <v>226</v>
      </c>
      <c r="H1001" s="196" t="s">
        <v>138</v>
      </c>
      <c r="I1001" s="193" t="str">
        <f>F1000&amp;"."&amp;Table2[[#This Row],[Deliverable Type]]&amp;"."&amp;Table2[[#This Row],[Deliverable ID]]</f>
        <v>5.3.0.0.202.MS.001</v>
      </c>
      <c r="J1001" s="194" t="str">
        <f t="shared" ref="J1001" si="59">J1000</f>
        <v>E-MEP</v>
      </c>
      <c r="K1001" s="206" t="s">
        <v>2044</v>
      </c>
      <c r="L1001" s="211" t="s">
        <v>2045</v>
      </c>
      <c r="M1001" s="203"/>
      <c r="N1001" s="204"/>
      <c r="O1001" s="204"/>
      <c r="P1001" s="204"/>
      <c r="Q1001" s="204"/>
      <c r="R1001" s="204"/>
      <c r="S1001" s="204"/>
      <c r="T1001" s="204"/>
      <c r="U1001" s="204"/>
      <c r="V1001" s="204"/>
      <c r="W1001" s="204"/>
      <c r="X1001" s="204"/>
      <c r="Y1001" s="204"/>
      <c r="Z1001" s="204"/>
      <c r="AA1001" s="204"/>
      <c r="AB1001" s="204"/>
      <c r="AC1001" s="203"/>
      <c r="AD1001" s="204"/>
      <c r="AE1001" s="204"/>
      <c r="AF1001" s="204"/>
      <c r="AG1001" s="204"/>
      <c r="AH1001" s="204"/>
      <c r="AI1001" s="204"/>
      <c r="AJ1001" s="204"/>
      <c r="AK1001" s="204"/>
      <c r="AL1001" s="204"/>
      <c r="AM1001" s="204"/>
      <c r="AN1001" s="204"/>
      <c r="AO1001" s="204"/>
      <c r="AP1001" s="204"/>
      <c r="AQ1001" s="203"/>
      <c r="AR1001" s="203"/>
      <c r="AS1001" s="204"/>
      <c r="AT1001" s="204"/>
      <c r="AU1001" s="207" t="s">
        <v>151</v>
      </c>
      <c r="AV1001" s="208" t="s">
        <v>550</v>
      </c>
      <c r="AW1001" s="43" t="s">
        <v>1765</v>
      </c>
      <c r="AX1001" s="43" t="s">
        <v>1766</v>
      </c>
    </row>
    <row r="1002" spans="1:51" hidden="1" outlineLevel="4" x14ac:dyDescent="0.2">
      <c r="A1002" s="66">
        <v>5</v>
      </c>
      <c r="B1002" s="66">
        <v>3</v>
      </c>
      <c r="C1002" s="66">
        <v>0</v>
      </c>
      <c r="D1002" s="66">
        <v>0</v>
      </c>
      <c r="E1002" s="66">
        <v>203</v>
      </c>
      <c r="F1002" s="255" t="str">
        <f t="shared" si="54"/>
        <v>5.3.0.0.203</v>
      </c>
      <c r="G1002" s="94"/>
      <c r="H1002" s="94"/>
      <c r="I1002" s="94"/>
      <c r="J1002" s="92" t="str">
        <f>IFERROR(LOOKUP("X",M1002:AT1002,M$1:AT$1),"--")</f>
        <v>W-PMA</v>
      </c>
      <c r="K1002" s="92" t="s">
        <v>2046</v>
      </c>
      <c r="L1002" s="124" t="s">
        <v>2047</v>
      </c>
      <c r="AE1002" s="1" t="s">
        <v>123</v>
      </c>
      <c r="AU1002" s="64"/>
      <c r="AV1002" s="2"/>
      <c r="AW1002" s="43" t="s">
        <v>1765</v>
      </c>
      <c r="AX1002" s="43" t="s">
        <v>1766</v>
      </c>
    </row>
    <row r="1003" spans="1:51" hidden="1" outlineLevel="4" x14ac:dyDescent="0.2">
      <c r="A1003" s="66">
        <v>5</v>
      </c>
      <c r="B1003" s="66">
        <v>3</v>
      </c>
      <c r="C1003" s="66">
        <v>0</v>
      </c>
      <c r="D1003" s="66">
        <v>0</v>
      </c>
      <c r="E1003" s="66">
        <v>204</v>
      </c>
      <c r="F1003" s="255" t="str">
        <f t="shared" si="54"/>
        <v>5.3.0.0.204</v>
      </c>
      <c r="G1003" s="94"/>
      <c r="H1003" s="94"/>
      <c r="I1003" s="94"/>
      <c r="J1003" s="92" t="str">
        <f>IFERROR(LOOKUP("X",M1003:AT1003,M$1:AT$1),"--")</f>
        <v>W-PMA</v>
      </c>
      <c r="K1003" s="92" t="s">
        <v>2048</v>
      </c>
      <c r="L1003" s="124" t="s">
        <v>2048</v>
      </c>
      <c r="AE1003" s="1" t="s">
        <v>123</v>
      </c>
      <c r="AU1003" s="64" t="s">
        <v>2049</v>
      </c>
      <c r="AV1003" s="2" t="s">
        <v>2050</v>
      </c>
      <c r="AW1003" s="43" t="s">
        <v>1765</v>
      </c>
      <c r="AX1003" s="43" t="s">
        <v>1766</v>
      </c>
      <c r="AY1003" s="1" t="s">
        <v>123</v>
      </c>
    </row>
    <row r="1004" spans="1:51" hidden="1" outlineLevel="5" x14ac:dyDescent="0.2">
      <c r="A1004" s="201"/>
      <c r="B1004" s="201"/>
      <c r="C1004" s="201"/>
      <c r="D1004" s="201"/>
      <c r="E1004" s="201"/>
      <c r="F1004" s="256"/>
      <c r="G1004" s="193" t="s">
        <v>385</v>
      </c>
      <c r="H1004" s="196" t="s">
        <v>138</v>
      </c>
      <c r="I1004" s="193" t="str">
        <f>F1003&amp;"."&amp;Table2[[#This Row],[Deliverable Type]]&amp;"."&amp;Table2[[#This Row],[Deliverable ID]]</f>
        <v>5.3.0.0.204.MI.001</v>
      </c>
      <c r="J1004" s="194" t="str">
        <f t="shared" ref="J1004" si="60">J1003</f>
        <v>W-PMA</v>
      </c>
      <c r="K1004" s="206" t="s">
        <v>2051</v>
      </c>
      <c r="L1004" s="211" t="s">
        <v>2052</v>
      </c>
      <c r="M1004" s="203"/>
      <c r="N1004" s="204"/>
      <c r="O1004" s="204"/>
      <c r="P1004" s="204"/>
      <c r="Q1004" s="204"/>
      <c r="R1004" s="204"/>
      <c r="S1004" s="204"/>
      <c r="T1004" s="204"/>
      <c r="U1004" s="204"/>
      <c r="V1004" s="204"/>
      <c r="W1004" s="204"/>
      <c r="X1004" s="204"/>
      <c r="Y1004" s="204"/>
      <c r="Z1004" s="204"/>
      <c r="AA1004" s="204"/>
      <c r="AB1004" s="204"/>
      <c r="AC1004" s="203"/>
      <c r="AD1004" s="204"/>
      <c r="AE1004" s="204"/>
      <c r="AF1004" s="204"/>
      <c r="AG1004" s="204"/>
      <c r="AH1004" s="204"/>
      <c r="AI1004" s="204"/>
      <c r="AJ1004" s="204"/>
      <c r="AK1004" s="204"/>
      <c r="AL1004" s="204"/>
      <c r="AM1004" s="204"/>
      <c r="AN1004" s="204"/>
      <c r="AO1004" s="204"/>
      <c r="AP1004" s="204"/>
      <c r="AQ1004" s="203"/>
      <c r="AR1004" s="203"/>
      <c r="AS1004" s="204"/>
      <c r="AT1004" s="204"/>
      <c r="AU1004" s="207" t="s">
        <v>151</v>
      </c>
      <c r="AV1004" s="208" t="s">
        <v>550</v>
      </c>
      <c r="AW1004" s="43" t="s">
        <v>1765</v>
      </c>
      <c r="AX1004" s="43" t="s">
        <v>1766</v>
      </c>
    </row>
    <row r="1005" spans="1:51" hidden="1" outlineLevel="4" x14ac:dyDescent="0.2">
      <c r="A1005" s="26">
        <v>5</v>
      </c>
      <c r="B1005" s="26">
        <v>3</v>
      </c>
      <c r="C1005" s="26">
        <v>1</v>
      </c>
      <c r="D1005" s="26">
        <v>0</v>
      </c>
      <c r="E1005" s="236" t="s">
        <v>138</v>
      </c>
      <c r="F1005" s="27" t="str">
        <f t="shared" si="54"/>
        <v>5.3.1.0.001</v>
      </c>
      <c r="G1005" s="104"/>
      <c r="H1005" s="104"/>
      <c r="I1005" s="104"/>
      <c r="J1005" s="157"/>
      <c r="K1005" s="104" t="s">
        <v>551</v>
      </c>
      <c r="L1005" s="72" t="s">
        <v>551</v>
      </c>
      <c r="M1005" s="104"/>
      <c r="N1005" s="27"/>
      <c r="O1005" s="27"/>
      <c r="P1005" s="27"/>
      <c r="Q1005" s="27"/>
      <c r="R1005" s="27"/>
      <c r="S1005" s="27"/>
      <c r="T1005" s="27"/>
      <c r="U1005" s="27"/>
      <c r="V1005" s="27"/>
      <c r="W1005" s="27"/>
      <c r="X1005" s="27"/>
      <c r="Y1005" s="27"/>
      <c r="Z1005" s="27"/>
      <c r="AA1005" s="27"/>
      <c r="AB1005" s="27"/>
      <c r="AC1005" s="27"/>
      <c r="AD1005" s="27"/>
      <c r="AE1005" s="27"/>
      <c r="AF1005" s="27"/>
      <c r="AG1005" s="27"/>
      <c r="AH1005" s="27"/>
      <c r="AI1005" s="27"/>
      <c r="AJ1005" s="27"/>
      <c r="AK1005" s="27"/>
      <c r="AL1005" s="27"/>
      <c r="AM1005" s="27"/>
      <c r="AN1005" s="27"/>
      <c r="AO1005" s="27"/>
      <c r="AP1005" s="27"/>
      <c r="AQ1005" s="27"/>
      <c r="AR1005" s="27"/>
      <c r="AS1005" s="27"/>
      <c r="AT1005" s="27"/>
      <c r="AU1005" s="27"/>
      <c r="AV1005" s="104"/>
      <c r="AW1005" s="72"/>
      <c r="AX1005" s="72"/>
    </row>
    <row r="1006" spans="1:51" ht="61.2" hidden="1" outlineLevel="4" x14ac:dyDescent="0.2">
      <c r="A1006" s="66">
        <v>5</v>
      </c>
      <c r="B1006" s="66">
        <v>3</v>
      </c>
      <c r="C1006" s="66">
        <v>1</v>
      </c>
      <c r="D1006" s="66">
        <v>0</v>
      </c>
      <c r="E1006" s="66" t="s">
        <v>772</v>
      </c>
      <c r="F1006" s="255" t="str">
        <f t="shared" si="54"/>
        <v>5.3.1.0.101</v>
      </c>
      <c r="G1006" s="94"/>
      <c r="H1006" s="94"/>
      <c r="I1006" s="94"/>
      <c r="J1006" s="92" t="str">
        <f>IFERROR(LOOKUP("X",M1006:AT1006,M$1:AT$1),"--")</f>
        <v>W-PMA</v>
      </c>
      <c r="K1006" s="92" t="s">
        <v>2053</v>
      </c>
      <c r="L1006" s="127" t="s">
        <v>2054</v>
      </c>
      <c r="AE1006" s="1" t="s">
        <v>123</v>
      </c>
      <c r="AU1006" s="64" t="s">
        <v>2055</v>
      </c>
      <c r="AV1006" s="2" t="s">
        <v>2056</v>
      </c>
      <c r="AW1006" s="42" t="s">
        <v>1761</v>
      </c>
      <c r="AX1006" s="42" t="s">
        <v>1762</v>
      </c>
      <c r="AY1006" s="1" t="s">
        <v>123</v>
      </c>
    </row>
    <row r="1007" spans="1:51" hidden="1" outlineLevel="5" x14ac:dyDescent="0.2">
      <c r="A1007" s="201"/>
      <c r="B1007" s="201"/>
      <c r="C1007" s="201"/>
      <c r="D1007" s="201"/>
      <c r="E1007" s="201"/>
      <c r="F1007" s="256"/>
      <c r="G1007" s="193" t="s">
        <v>310</v>
      </c>
      <c r="H1007" s="196" t="s">
        <v>138</v>
      </c>
      <c r="I1007" s="193" t="str">
        <f>F1006&amp;"."&amp;Table2[[#This Row],[Deliverable Type]]&amp;"."&amp;Table2[[#This Row],[Deliverable ID]]</f>
        <v>5.3.1.0.101.M3.001</v>
      </c>
      <c r="J1007" s="256" t="s">
        <v>97</v>
      </c>
      <c r="K1007" s="206" t="s">
        <v>2057</v>
      </c>
      <c r="L1007" s="213" t="s">
        <v>2058</v>
      </c>
      <c r="M1007" s="203"/>
      <c r="N1007" s="204"/>
      <c r="O1007" s="204"/>
      <c r="P1007" s="204"/>
      <c r="Q1007" s="204"/>
      <c r="R1007" s="204"/>
      <c r="S1007" s="204"/>
      <c r="T1007" s="204"/>
      <c r="U1007" s="204"/>
      <c r="V1007" s="204"/>
      <c r="W1007" s="204"/>
      <c r="X1007" s="204"/>
      <c r="Y1007" s="204"/>
      <c r="Z1007" s="204"/>
      <c r="AA1007" s="204"/>
      <c r="AB1007" s="204"/>
      <c r="AC1007" s="203"/>
      <c r="AD1007" s="204"/>
      <c r="AE1007" s="204"/>
      <c r="AF1007" s="204"/>
      <c r="AG1007" s="204"/>
      <c r="AH1007" s="204"/>
      <c r="AI1007" s="204"/>
      <c r="AJ1007" s="204"/>
      <c r="AK1007" s="204"/>
      <c r="AL1007" s="204"/>
      <c r="AM1007" s="204"/>
      <c r="AN1007" s="204"/>
      <c r="AO1007" s="204"/>
      <c r="AP1007" s="204"/>
      <c r="AQ1007" s="203"/>
      <c r="AR1007" s="203"/>
      <c r="AS1007" s="204"/>
      <c r="AT1007" s="204"/>
      <c r="AU1007" s="207" t="s">
        <v>1544</v>
      </c>
      <c r="AV1007" s="208" t="s">
        <v>1545</v>
      </c>
      <c r="AW1007" s="42" t="s">
        <v>1761</v>
      </c>
      <c r="AX1007" s="42" t="s">
        <v>1762</v>
      </c>
    </row>
    <row r="1008" spans="1:51" ht="20.399999999999999" hidden="1" outlineLevel="5" x14ac:dyDescent="0.2">
      <c r="A1008" s="201"/>
      <c r="B1008" s="201"/>
      <c r="C1008" s="201"/>
      <c r="D1008" s="201"/>
      <c r="E1008" s="201"/>
      <c r="F1008" s="256"/>
      <c r="G1008" s="193" t="s">
        <v>412</v>
      </c>
      <c r="H1008" s="196" t="s">
        <v>229</v>
      </c>
      <c r="I1008" s="193" t="str">
        <f>F1006&amp;"."&amp;Table2[[#This Row],[Deliverable Type]]&amp;"."&amp;Table2[[#This Row],[Deliverable ID]]</f>
        <v>5.3.1.0.101.DR.002</v>
      </c>
      <c r="J1008" s="256" t="s">
        <v>97</v>
      </c>
      <c r="K1008" s="206" t="s">
        <v>1546</v>
      </c>
      <c r="L1008" s="211" t="s">
        <v>1547</v>
      </c>
      <c r="M1008" s="203"/>
      <c r="N1008" s="204"/>
      <c r="O1008" s="204"/>
      <c r="P1008" s="204"/>
      <c r="Q1008" s="204"/>
      <c r="R1008" s="204"/>
      <c r="S1008" s="204"/>
      <c r="T1008" s="204"/>
      <c r="U1008" s="204"/>
      <c r="V1008" s="204"/>
      <c r="W1008" s="204"/>
      <c r="X1008" s="204"/>
      <c r="Y1008" s="204"/>
      <c r="Z1008" s="204"/>
      <c r="AA1008" s="204"/>
      <c r="AB1008" s="204"/>
      <c r="AC1008" s="203"/>
      <c r="AD1008" s="204"/>
      <c r="AE1008" s="204"/>
      <c r="AF1008" s="204"/>
      <c r="AG1008" s="204"/>
      <c r="AH1008" s="204"/>
      <c r="AI1008" s="204"/>
      <c r="AJ1008" s="204"/>
      <c r="AK1008" s="204"/>
      <c r="AL1008" s="204"/>
      <c r="AM1008" s="204"/>
      <c r="AN1008" s="204"/>
      <c r="AO1008" s="204"/>
      <c r="AP1008" s="204"/>
      <c r="AQ1008" s="203"/>
      <c r="AR1008" s="203"/>
      <c r="AS1008" s="204"/>
      <c r="AT1008" s="204"/>
      <c r="AU1008" s="207" t="s">
        <v>1393</v>
      </c>
      <c r="AV1008" s="208" t="s">
        <v>1394</v>
      </c>
      <c r="AW1008" s="42" t="s">
        <v>1761</v>
      </c>
      <c r="AX1008" s="42" t="s">
        <v>1762</v>
      </c>
    </row>
    <row r="1009" spans="1:51" hidden="1" outlineLevel="5" x14ac:dyDescent="0.2">
      <c r="A1009" s="201"/>
      <c r="B1009" s="201"/>
      <c r="C1009" s="201"/>
      <c r="D1009" s="201"/>
      <c r="E1009" s="201"/>
      <c r="F1009" s="256"/>
      <c r="G1009" s="193" t="s">
        <v>1548</v>
      </c>
      <c r="H1009" s="196" t="s">
        <v>231</v>
      </c>
      <c r="I1009" s="193" t="str">
        <f>F1006&amp;"."&amp;Table2[[#This Row],[Deliverable Type]]&amp;"."&amp;Table2[[#This Row],[Deliverable ID]]</f>
        <v>5.3.1.0.101.SC.003</v>
      </c>
      <c r="J1009" s="256" t="s">
        <v>97</v>
      </c>
      <c r="K1009" s="206" t="s">
        <v>1549</v>
      </c>
      <c r="L1009" s="211" t="s">
        <v>1550</v>
      </c>
      <c r="M1009" s="203"/>
      <c r="N1009" s="204"/>
      <c r="O1009" s="204"/>
      <c r="P1009" s="204"/>
      <c r="Q1009" s="204"/>
      <c r="R1009" s="204"/>
      <c r="S1009" s="204"/>
      <c r="T1009" s="204"/>
      <c r="U1009" s="204"/>
      <c r="V1009" s="204"/>
      <c r="W1009" s="204"/>
      <c r="X1009" s="204"/>
      <c r="Y1009" s="204"/>
      <c r="Z1009" s="204"/>
      <c r="AA1009" s="204"/>
      <c r="AB1009" s="204"/>
      <c r="AC1009" s="203"/>
      <c r="AD1009" s="204"/>
      <c r="AE1009" s="204"/>
      <c r="AF1009" s="204"/>
      <c r="AG1009" s="204"/>
      <c r="AH1009" s="204"/>
      <c r="AI1009" s="204"/>
      <c r="AJ1009" s="204"/>
      <c r="AK1009" s="204"/>
      <c r="AL1009" s="204"/>
      <c r="AM1009" s="204"/>
      <c r="AN1009" s="204"/>
      <c r="AO1009" s="204"/>
      <c r="AP1009" s="204"/>
      <c r="AQ1009" s="203"/>
      <c r="AR1009" s="203"/>
      <c r="AS1009" s="204"/>
      <c r="AT1009" s="204"/>
      <c r="AU1009" s="207" t="s">
        <v>151</v>
      </c>
      <c r="AV1009" s="208" t="s">
        <v>550</v>
      </c>
      <c r="AW1009" s="42" t="s">
        <v>1761</v>
      </c>
      <c r="AX1009" s="42" t="s">
        <v>1762</v>
      </c>
    </row>
    <row r="1010" spans="1:51" hidden="1" outlineLevel="5" x14ac:dyDescent="0.2">
      <c r="A1010" s="201"/>
      <c r="B1010" s="201"/>
      <c r="C1010" s="201"/>
      <c r="D1010" s="201"/>
      <c r="E1010" s="201"/>
      <c r="F1010" s="256"/>
      <c r="G1010" s="193" t="s">
        <v>157</v>
      </c>
      <c r="H1010" s="196" t="s">
        <v>234</v>
      </c>
      <c r="I1010" s="193" t="str">
        <f>F1006&amp;"."&amp;Table2[[#This Row],[Deliverable Type]]&amp;"."&amp;Table2[[#This Row],[Deliverable ID]]</f>
        <v>5.3.1.0.101.SP.004</v>
      </c>
      <c r="J1010" s="256" t="s">
        <v>97</v>
      </c>
      <c r="K1010" s="206" t="s">
        <v>2059</v>
      </c>
      <c r="L1010" s="211" t="s">
        <v>2060</v>
      </c>
      <c r="M1010" s="203"/>
      <c r="N1010" s="204"/>
      <c r="O1010" s="204"/>
      <c r="P1010" s="204"/>
      <c r="Q1010" s="204"/>
      <c r="R1010" s="204"/>
      <c r="S1010" s="204"/>
      <c r="T1010" s="204"/>
      <c r="U1010" s="204"/>
      <c r="V1010" s="204"/>
      <c r="W1010" s="204"/>
      <c r="X1010" s="204"/>
      <c r="Y1010" s="204"/>
      <c r="Z1010" s="204"/>
      <c r="AA1010" s="204"/>
      <c r="AB1010" s="204"/>
      <c r="AC1010" s="203"/>
      <c r="AD1010" s="204"/>
      <c r="AE1010" s="204"/>
      <c r="AF1010" s="204"/>
      <c r="AG1010" s="204"/>
      <c r="AH1010" s="204"/>
      <c r="AI1010" s="204"/>
      <c r="AJ1010" s="204"/>
      <c r="AK1010" s="204"/>
      <c r="AL1010" s="204"/>
      <c r="AM1010" s="204"/>
      <c r="AN1010" s="204"/>
      <c r="AO1010" s="204"/>
      <c r="AP1010" s="204"/>
      <c r="AQ1010" s="203"/>
      <c r="AR1010" s="203"/>
      <c r="AS1010" s="204"/>
      <c r="AT1010" s="204"/>
      <c r="AU1010" s="207" t="s">
        <v>151</v>
      </c>
      <c r="AV1010" s="208" t="s">
        <v>550</v>
      </c>
      <c r="AW1010" s="42" t="s">
        <v>1761</v>
      </c>
      <c r="AX1010" s="42" t="s">
        <v>1762</v>
      </c>
    </row>
    <row r="1011" spans="1:51" hidden="1" outlineLevel="5" x14ac:dyDescent="0.2">
      <c r="A1011" s="201"/>
      <c r="B1011" s="201"/>
      <c r="C1011" s="201"/>
      <c r="D1011" s="201"/>
      <c r="E1011" s="201"/>
      <c r="F1011" s="256"/>
      <c r="G1011" s="193" t="s">
        <v>547</v>
      </c>
      <c r="H1011" s="196" t="s">
        <v>237</v>
      </c>
      <c r="I1011" s="193" t="str">
        <f>F1006&amp;"."&amp;Table2[[#This Row],[Deliverable Type]]&amp;"."&amp;Table2[[#This Row],[Deliverable ID]]</f>
        <v>5.3.1.0.101.CN.005</v>
      </c>
      <c r="J1011" s="256" t="s">
        <v>97</v>
      </c>
      <c r="K1011" s="206" t="s">
        <v>2061</v>
      </c>
      <c r="L1011" s="211" t="s">
        <v>2062</v>
      </c>
      <c r="M1011" s="203"/>
      <c r="N1011" s="204"/>
      <c r="O1011" s="204"/>
      <c r="P1011" s="204"/>
      <c r="Q1011" s="204"/>
      <c r="R1011" s="204"/>
      <c r="S1011" s="204"/>
      <c r="T1011" s="204"/>
      <c r="U1011" s="204"/>
      <c r="V1011" s="204"/>
      <c r="W1011" s="204"/>
      <c r="X1011" s="204"/>
      <c r="Y1011" s="204"/>
      <c r="Z1011" s="204"/>
      <c r="AA1011" s="204"/>
      <c r="AB1011" s="204"/>
      <c r="AC1011" s="203"/>
      <c r="AD1011" s="204"/>
      <c r="AE1011" s="204"/>
      <c r="AF1011" s="204"/>
      <c r="AG1011" s="204"/>
      <c r="AH1011" s="204"/>
      <c r="AI1011" s="204"/>
      <c r="AJ1011" s="204"/>
      <c r="AK1011" s="204"/>
      <c r="AL1011" s="204"/>
      <c r="AM1011" s="204"/>
      <c r="AN1011" s="204"/>
      <c r="AO1011" s="204"/>
      <c r="AP1011" s="204"/>
      <c r="AQ1011" s="203"/>
      <c r="AR1011" s="203"/>
      <c r="AS1011" s="204"/>
      <c r="AT1011" s="204"/>
      <c r="AU1011" s="207" t="s">
        <v>151</v>
      </c>
      <c r="AV1011" s="208" t="s">
        <v>550</v>
      </c>
      <c r="AW1011" s="42" t="s">
        <v>1761</v>
      </c>
      <c r="AX1011" s="42" t="s">
        <v>1762</v>
      </c>
    </row>
    <row r="1012" spans="1:51" ht="71.400000000000006" hidden="1" outlineLevel="4" x14ac:dyDescent="0.2">
      <c r="A1012" s="66">
        <v>5</v>
      </c>
      <c r="B1012" s="66">
        <v>3</v>
      </c>
      <c r="C1012" s="66">
        <v>1</v>
      </c>
      <c r="D1012" s="66">
        <v>0</v>
      </c>
      <c r="E1012" s="66">
        <v>201</v>
      </c>
      <c r="F1012" s="255" t="str">
        <f t="shared" si="54"/>
        <v>5.3.1.0.201</v>
      </c>
      <c r="G1012" s="94"/>
      <c r="H1012" s="94"/>
      <c r="I1012" s="94"/>
      <c r="J1012" s="92" t="str">
        <f>IFERROR(LOOKUP("X",M1012:AT1012,M$1:AT$1),"--")</f>
        <v>W-PMA</v>
      </c>
      <c r="K1012" s="92" t="s">
        <v>2063</v>
      </c>
      <c r="L1012" s="124" t="s">
        <v>2064</v>
      </c>
      <c r="AE1012" s="1" t="s">
        <v>123</v>
      </c>
      <c r="AU1012" s="64" t="s">
        <v>2065</v>
      </c>
      <c r="AV1012" s="2" t="s">
        <v>2066</v>
      </c>
      <c r="AW1012" s="43" t="s">
        <v>1765</v>
      </c>
      <c r="AX1012" s="43" t="s">
        <v>1766</v>
      </c>
    </row>
    <row r="1013" spans="1:51" ht="20.399999999999999" hidden="1" outlineLevel="4" x14ac:dyDescent="0.2">
      <c r="A1013" s="66">
        <v>5</v>
      </c>
      <c r="B1013" s="66">
        <v>3</v>
      </c>
      <c r="C1013" s="66">
        <v>1</v>
      </c>
      <c r="D1013" s="66">
        <v>0</v>
      </c>
      <c r="E1013" s="56" t="s">
        <v>714</v>
      </c>
      <c r="F1013" s="255" t="str">
        <f t="shared" si="54"/>
        <v>5.3.1.0.301</v>
      </c>
      <c r="G1013" s="94"/>
      <c r="H1013" s="94"/>
      <c r="I1013" s="94"/>
      <c r="J1013" s="92" t="str">
        <f>IFERROR(LOOKUP("X",M1013:AT1013,M$1:AT$1),"--")</f>
        <v>X-HVG</v>
      </c>
      <c r="K1013" s="97" t="s">
        <v>2067</v>
      </c>
      <c r="L1013" s="134" t="s">
        <v>2068</v>
      </c>
      <c r="M1013" s="70"/>
      <c r="O1013" s="70"/>
      <c r="P1013" s="70"/>
      <c r="Q1013" s="70"/>
      <c r="R1013" s="70"/>
      <c r="S1013" s="70"/>
      <c r="T1013" s="70"/>
      <c r="AC1013" s="70"/>
      <c r="AG1013" s="1" t="s">
        <v>123</v>
      </c>
      <c r="AQ1013" s="70"/>
      <c r="AR1013" s="70"/>
      <c r="AU1013" s="64" t="s">
        <v>2069</v>
      </c>
      <c r="AV1013" s="71" t="s">
        <v>2070</v>
      </c>
      <c r="AW1013" s="41" t="s">
        <v>1769</v>
      </c>
      <c r="AX1013" s="41" t="s">
        <v>1770</v>
      </c>
    </row>
    <row r="1014" spans="1:51" ht="20.399999999999999" hidden="1" outlineLevel="4" x14ac:dyDescent="0.2">
      <c r="A1014" s="66">
        <v>5</v>
      </c>
      <c r="B1014" s="66">
        <v>3</v>
      </c>
      <c r="C1014" s="66">
        <v>1</v>
      </c>
      <c r="D1014" s="66">
        <v>0</v>
      </c>
      <c r="E1014" s="56" t="s">
        <v>719</v>
      </c>
      <c r="F1014" s="255" t="str">
        <f t="shared" si="54"/>
        <v>5.3.1.0.302</v>
      </c>
      <c r="G1014" s="94"/>
      <c r="H1014" s="94"/>
      <c r="I1014" s="94"/>
      <c r="J1014" s="92" t="str">
        <f>IFERROR(LOOKUP("X",M1014:AT1014,M$1:AT$1),"--")</f>
        <v>W-PMA</v>
      </c>
      <c r="K1014" s="97" t="s">
        <v>1998</v>
      </c>
      <c r="L1014" s="134" t="s">
        <v>1999</v>
      </c>
      <c r="M1014" s="70"/>
      <c r="AC1014" s="70"/>
      <c r="AE1014" s="70" t="s">
        <v>123</v>
      </c>
      <c r="AQ1014" s="70"/>
      <c r="AR1014" s="70"/>
      <c r="AU1014" s="64" t="s">
        <v>2000</v>
      </c>
      <c r="AV1014" s="71" t="s">
        <v>2001</v>
      </c>
      <c r="AW1014" s="41" t="s">
        <v>1769</v>
      </c>
      <c r="AX1014" s="41" t="s">
        <v>1770</v>
      </c>
      <c r="AY1014" s="1" t="s">
        <v>123</v>
      </c>
    </row>
    <row r="1015" spans="1:51" ht="20.399999999999999" hidden="1" outlineLevel="5" x14ac:dyDescent="0.2">
      <c r="A1015" s="201"/>
      <c r="B1015" s="201"/>
      <c r="C1015" s="201"/>
      <c r="D1015" s="201"/>
      <c r="E1015" s="201"/>
      <c r="F1015" s="256"/>
      <c r="G1015" s="193" t="s">
        <v>412</v>
      </c>
      <c r="H1015" s="196" t="s">
        <v>138</v>
      </c>
      <c r="I1015" s="193" t="str">
        <f>F1014&amp;"."&amp;Table2[[#This Row],[Deliverable Type]]&amp;"."&amp;Table2[[#This Row],[Deliverable ID]]</f>
        <v>5.3.1.0.302.DR.001</v>
      </c>
      <c r="J1015" s="194" t="str">
        <f t="shared" ref="J1015" si="61">J1014</f>
        <v>W-PMA</v>
      </c>
      <c r="K1015" s="206" t="s">
        <v>2043</v>
      </c>
      <c r="L1015" s="211" t="s">
        <v>2003</v>
      </c>
      <c r="M1015" s="203"/>
      <c r="N1015" s="204"/>
      <c r="O1015" s="204"/>
      <c r="P1015" s="204"/>
      <c r="Q1015" s="204"/>
      <c r="R1015" s="204"/>
      <c r="S1015" s="204"/>
      <c r="T1015" s="204"/>
      <c r="U1015" s="204"/>
      <c r="V1015" s="204"/>
      <c r="W1015" s="204"/>
      <c r="X1015" s="204"/>
      <c r="Y1015" s="204"/>
      <c r="Z1015" s="204"/>
      <c r="AA1015" s="204"/>
      <c r="AB1015" s="204"/>
      <c r="AC1015" s="203"/>
      <c r="AD1015" s="204"/>
      <c r="AE1015" s="204"/>
      <c r="AF1015" s="204"/>
      <c r="AG1015" s="204"/>
      <c r="AH1015" s="204"/>
      <c r="AI1015" s="204"/>
      <c r="AJ1015" s="204"/>
      <c r="AK1015" s="204"/>
      <c r="AL1015" s="204"/>
      <c r="AM1015" s="204"/>
      <c r="AN1015" s="204"/>
      <c r="AO1015" s="204"/>
      <c r="AP1015" s="204"/>
      <c r="AQ1015" s="203"/>
      <c r="AR1015" s="203"/>
      <c r="AS1015" s="204"/>
      <c r="AT1015" s="204"/>
      <c r="AU1015" s="207" t="s">
        <v>1393</v>
      </c>
      <c r="AV1015" s="208" t="s">
        <v>1394</v>
      </c>
      <c r="AW1015" s="41" t="s">
        <v>1769</v>
      </c>
      <c r="AX1015" s="41" t="s">
        <v>1770</v>
      </c>
    </row>
    <row r="1016" spans="1:51" ht="20.399999999999999" hidden="1" outlineLevel="5" x14ac:dyDescent="0.2">
      <c r="A1016" s="201"/>
      <c r="B1016" s="201"/>
      <c r="C1016" s="201"/>
      <c r="D1016" s="201"/>
      <c r="E1016" s="201"/>
      <c r="F1016" s="256"/>
      <c r="G1016" s="193" t="s">
        <v>412</v>
      </c>
      <c r="H1016" s="196" t="s">
        <v>229</v>
      </c>
      <c r="I1016" s="193" t="str">
        <f>F1014&amp;"."&amp;Table2[[#This Row],[Deliverable Type]]&amp;"."&amp;Table2[[#This Row],[Deliverable ID]]</f>
        <v>5.3.1.0.302.DR.002</v>
      </c>
      <c r="J1016" s="256" t="s">
        <v>97</v>
      </c>
      <c r="K1016" s="206" t="s">
        <v>2004</v>
      </c>
      <c r="L1016" s="211" t="s">
        <v>2005</v>
      </c>
      <c r="M1016" s="203"/>
      <c r="N1016" s="204"/>
      <c r="O1016" s="204"/>
      <c r="P1016" s="204"/>
      <c r="Q1016" s="204"/>
      <c r="R1016" s="204"/>
      <c r="S1016" s="204"/>
      <c r="T1016" s="204"/>
      <c r="U1016" s="204"/>
      <c r="V1016" s="204"/>
      <c r="W1016" s="204"/>
      <c r="X1016" s="204"/>
      <c r="Y1016" s="204"/>
      <c r="Z1016" s="204"/>
      <c r="AA1016" s="204"/>
      <c r="AB1016" s="204"/>
      <c r="AC1016" s="203"/>
      <c r="AD1016" s="204"/>
      <c r="AE1016" s="204"/>
      <c r="AF1016" s="204"/>
      <c r="AG1016" s="204"/>
      <c r="AH1016" s="204"/>
      <c r="AI1016" s="204"/>
      <c r="AJ1016" s="204"/>
      <c r="AK1016" s="204"/>
      <c r="AL1016" s="204"/>
      <c r="AM1016" s="204"/>
      <c r="AN1016" s="204"/>
      <c r="AO1016" s="204"/>
      <c r="AP1016" s="204"/>
      <c r="AQ1016" s="203"/>
      <c r="AR1016" s="203"/>
      <c r="AS1016" s="204"/>
      <c r="AT1016" s="204"/>
      <c r="AU1016" s="207" t="s">
        <v>1393</v>
      </c>
      <c r="AV1016" s="208" t="s">
        <v>1394</v>
      </c>
      <c r="AW1016" s="41" t="s">
        <v>1769</v>
      </c>
      <c r="AX1016" s="41" t="s">
        <v>1770</v>
      </c>
    </row>
    <row r="1017" spans="1:51" hidden="1" outlineLevel="4" x14ac:dyDescent="0.2">
      <c r="A1017" s="26">
        <v>5</v>
      </c>
      <c r="B1017" s="26">
        <v>3</v>
      </c>
      <c r="C1017" s="26">
        <v>2</v>
      </c>
      <c r="D1017" s="26">
        <v>0</v>
      </c>
      <c r="E1017" s="236" t="s">
        <v>138</v>
      </c>
      <c r="F1017" s="27" t="str">
        <f t="shared" si="54"/>
        <v>5.3.2.0.001</v>
      </c>
      <c r="G1017" s="104"/>
      <c r="H1017" s="104"/>
      <c r="I1017" s="104"/>
      <c r="J1017" s="157"/>
      <c r="K1017" s="104" t="s">
        <v>552</v>
      </c>
      <c r="L1017" s="72" t="s">
        <v>553</v>
      </c>
      <c r="M1017" s="104"/>
      <c r="N1017" s="27"/>
      <c r="O1017" s="27"/>
      <c r="P1017" s="27"/>
      <c r="Q1017" s="27"/>
      <c r="R1017" s="27"/>
      <c r="S1017" s="27"/>
      <c r="T1017" s="27"/>
      <c r="U1017" s="27"/>
      <c r="V1017" s="27"/>
      <c r="W1017" s="27"/>
      <c r="X1017" s="27"/>
      <c r="Y1017" s="27"/>
      <c r="Z1017" s="27"/>
      <c r="AA1017" s="27"/>
      <c r="AB1017" s="27"/>
      <c r="AC1017" s="27"/>
      <c r="AD1017" s="27"/>
      <c r="AE1017" s="27"/>
      <c r="AF1017" s="27"/>
      <c r="AG1017" s="27"/>
      <c r="AH1017" s="27"/>
      <c r="AI1017" s="27"/>
      <c r="AJ1017" s="27"/>
      <c r="AK1017" s="27"/>
      <c r="AL1017" s="27"/>
      <c r="AM1017" s="27"/>
      <c r="AN1017" s="27"/>
      <c r="AO1017" s="27"/>
      <c r="AP1017" s="27"/>
      <c r="AQ1017" s="27"/>
      <c r="AR1017" s="27"/>
      <c r="AS1017" s="27"/>
      <c r="AT1017" s="27"/>
      <c r="AU1017" s="27"/>
      <c r="AV1017" s="104"/>
      <c r="AW1017" s="72"/>
      <c r="AX1017" s="72"/>
    </row>
    <row r="1018" spans="1:51" ht="61.2" hidden="1" outlineLevel="4" x14ac:dyDescent="0.2">
      <c r="A1018" s="66">
        <v>5</v>
      </c>
      <c r="B1018" s="66">
        <v>3</v>
      </c>
      <c r="C1018" s="66">
        <v>2</v>
      </c>
      <c r="D1018" s="66">
        <v>0</v>
      </c>
      <c r="E1018" s="66" t="s">
        <v>772</v>
      </c>
      <c r="F1018" s="255" t="str">
        <f t="shared" si="54"/>
        <v>5.3.2.0.101</v>
      </c>
      <c r="G1018" s="94"/>
      <c r="H1018" s="94"/>
      <c r="I1018" s="94"/>
      <c r="J1018" s="92" t="str">
        <f>IFERROR(LOOKUP("X",M1018:AT1018,M$1:AT$1),"--")</f>
        <v>W-PMA</v>
      </c>
      <c r="K1018" s="92" t="s">
        <v>2071</v>
      </c>
      <c r="L1018" s="127" t="s">
        <v>2072</v>
      </c>
      <c r="AE1018" s="1" t="s">
        <v>123</v>
      </c>
      <c r="AU1018" s="64" t="s">
        <v>2055</v>
      </c>
      <c r="AV1018" s="2" t="s">
        <v>2056</v>
      </c>
      <c r="AW1018" s="42" t="s">
        <v>1761</v>
      </c>
      <c r="AX1018" s="42" t="s">
        <v>1762</v>
      </c>
      <c r="AY1018" s="1" t="s">
        <v>123</v>
      </c>
    </row>
    <row r="1019" spans="1:51" hidden="1" outlineLevel="5" x14ac:dyDescent="0.2">
      <c r="A1019" s="201"/>
      <c r="B1019" s="201"/>
      <c r="C1019" s="201"/>
      <c r="D1019" s="201"/>
      <c r="E1019" s="201"/>
      <c r="F1019" s="256"/>
      <c r="G1019" s="193" t="s">
        <v>310</v>
      </c>
      <c r="H1019" s="196" t="s">
        <v>138</v>
      </c>
      <c r="I1019" s="193" t="str">
        <f>F1018&amp;"."&amp;Table2[[#This Row],[Deliverable Type]]&amp;"."&amp;Table2[[#This Row],[Deliverable ID]]</f>
        <v>5.3.2.0.101.M3.001</v>
      </c>
      <c r="J1019" s="256" t="s">
        <v>101</v>
      </c>
      <c r="K1019" s="206" t="s">
        <v>2073</v>
      </c>
      <c r="L1019" s="213" t="s">
        <v>2074</v>
      </c>
      <c r="M1019" s="203"/>
      <c r="N1019" s="204"/>
      <c r="O1019" s="204"/>
      <c r="P1019" s="204"/>
      <c r="Q1019" s="204"/>
      <c r="R1019" s="204"/>
      <c r="S1019" s="204"/>
      <c r="T1019" s="204"/>
      <c r="U1019" s="204"/>
      <c r="V1019" s="204"/>
      <c r="W1019" s="204"/>
      <c r="X1019" s="204"/>
      <c r="Y1019" s="204"/>
      <c r="Z1019" s="204"/>
      <c r="AA1019" s="204"/>
      <c r="AB1019" s="204"/>
      <c r="AC1019" s="203"/>
      <c r="AD1019" s="204"/>
      <c r="AE1019" s="204"/>
      <c r="AF1019" s="204"/>
      <c r="AG1019" s="204"/>
      <c r="AH1019" s="204"/>
      <c r="AI1019" s="204"/>
      <c r="AJ1019" s="204"/>
      <c r="AK1019" s="204"/>
      <c r="AL1019" s="204"/>
      <c r="AM1019" s="204"/>
      <c r="AN1019" s="204"/>
      <c r="AO1019" s="204"/>
      <c r="AP1019" s="204"/>
      <c r="AQ1019" s="203"/>
      <c r="AR1019" s="203"/>
      <c r="AS1019" s="204"/>
      <c r="AT1019" s="204"/>
      <c r="AU1019" s="207" t="s">
        <v>1573</v>
      </c>
      <c r="AV1019" s="208" t="s">
        <v>1574</v>
      </c>
      <c r="AW1019" s="42" t="s">
        <v>1761</v>
      </c>
      <c r="AX1019" s="42" t="s">
        <v>1762</v>
      </c>
    </row>
    <row r="1020" spans="1:51" ht="20.399999999999999" hidden="1" outlineLevel="5" x14ac:dyDescent="0.2">
      <c r="A1020" s="201"/>
      <c r="B1020" s="201"/>
      <c r="C1020" s="201"/>
      <c r="D1020" s="201"/>
      <c r="E1020" s="201"/>
      <c r="F1020" s="256"/>
      <c r="G1020" s="193" t="s">
        <v>412</v>
      </c>
      <c r="H1020" s="196" t="s">
        <v>229</v>
      </c>
      <c r="I1020" s="193" t="str">
        <f>F1018&amp;"."&amp;Table2[[#This Row],[Deliverable Type]]&amp;"."&amp;Table2[[#This Row],[Deliverable ID]]</f>
        <v>5.3.2.0.101.DR.002</v>
      </c>
      <c r="J1020" s="256" t="s">
        <v>101</v>
      </c>
      <c r="K1020" s="206" t="s">
        <v>1575</v>
      </c>
      <c r="L1020" s="211" t="s">
        <v>1576</v>
      </c>
      <c r="M1020" s="203"/>
      <c r="N1020" s="204"/>
      <c r="O1020" s="204"/>
      <c r="P1020" s="204"/>
      <c r="Q1020" s="204"/>
      <c r="R1020" s="204"/>
      <c r="S1020" s="204"/>
      <c r="T1020" s="204"/>
      <c r="U1020" s="204"/>
      <c r="V1020" s="204"/>
      <c r="W1020" s="204"/>
      <c r="X1020" s="204"/>
      <c r="Y1020" s="204"/>
      <c r="Z1020" s="204"/>
      <c r="AA1020" s="204"/>
      <c r="AB1020" s="204"/>
      <c r="AC1020" s="203"/>
      <c r="AD1020" s="204"/>
      <c r="AE1020" s="204"/>
      <c r="AF1020" s="204"/>
      <c r="AG1020" s="204"/>
      <c r="AH1020" s="204"/>
      <c r="AI1020" s="204"/>
      <c r="AJ1020" s="204"/>
      <c r="AK1020" s="204"/>
      <c r="AL1020" s="204"/>
      <c r="AM1020" s="204"/>
      <c r="AN1020" s="204"/>
      <c r="AO1020" s="204"/>
      <c r="AP1020" s="204"/>
      <c r="AQ1020" s="203"/>
      <c r="AR1020" s="203"/>
      <c r="AS1020" s="204"/>
      <c r="AT1020" s="204"/>
      <c r="AU1020" s="207" t="s">
        <v>1393</v>
      </c>
      <c r="AV1020" s="208" t="s">
        <v>1394</v>
      </c>
      <c r="AW1020" s="42" t="s">
        <v>1761</v>
      </c>
      <c r="AX1020" s="42" t="s">
        <v>1762</v>
      </c>
    </row>
    <row r="1021" spans="1:51" hidden="1" outlineLevel="5" x14ac:dyDescent="0.2">
      <c r="A1021" s="201"/>
      <c r="B1021" s="201"/>
      <c r="C1021" s="201"/>
      <c r="D1021" s="201"/>
      <c r="E1021" s="201"/>
      <c r="F1021" s="256"/>
      <c r="G1021" s="193" t="s">
        <v>1548</v>
      </c>
      <c r="H1021" s="196" t="s">
        <v>231</v>
      </c>
      <c r="I1021" s="193" t="str">
        <f>F1018&amp;"."&amp;Table2[[#This Row],[Deliverable Type]]&amp;"."&amp;Table2[[#This Row],[Deliverable ID]]</f>
        <v>5.3.2.0.101.SC.003</v>
      </c>
      <c r="J1021" s="256" t="s">
        <v>101</v>
      </c>
      <c r="K1021" s="206" t="s">
        <v>2075</v>
      </c>
      <c r="L1021" s="211" t="s">
        <v>2076</v>
      </c>
      <c r="M1021" s="203"/>
      <c r="N1021" s="204"/>
      <c r="O1021" s="204"/>
      <c r="P1021" s="204"/>
      <c r="Q1021" s="204"/>
      <c r="R1021" s="204"/>
      <c r="S1021" s="204"/>
      <c r="T1021" s="204"/>
      <c r="U1021" s="204"/>
      <c r="V1021" s="204"/>
      <c r="W1021" s="204"/>
      <c r="X1021" s="204"/>
      <c r="Y1021" s="204"/>
      <c r="Z1021" s="204"/>
      <c r="AA1021" s="204"/>
      <c r="AB1021" s="204"/>
      <c r="AC1021" s="203"/>
      <c r="AD1021" s="204"/>
      <c r="AE1021" s="204"/>
      <c r="AF1021" s="204"/>
      <c r="AG1021" s="204"/>
      <c r="AH1021" s="204"/>
      <c r="AI1021" s="204"/>
      <c r="AJ1021" s="204"/>
      <c r="AK1021" s="204"/>
      <c r="AL1021" s="204"/>
      <c r="AM1021" s="204"/>
      <c r="AN1021" s="204"/>
      <c r="AO1021" s="204"/>
      <c r="AP1021" s="204"/>
      <c r="AQ1021" s="203"/>
      <c r="AR1021" s="203"/>
      <c r="AS1021" s="204"/>
      <c r="AT1021" s="204"/>
      <c r="AU1021" s="207" t="s">
        <v>151</v>
      </c>
      <c r="AV1021" s="208" t="s">
        <v>550</v>
      </c>
      <c r="AW1021" s="42" t="s">
        <v>1761</v>
      </c>
      <c r="AX1021" s="42" t="s">
        <v>1762</v>
      </c>
    </row>
    <row r="1022" spans="1:51" hidden="1" outlineLevel="5" x14ac:dyDescent="0.2">
      <c r="A1022" s="201"/>
      <c r="B1022" s="201"/>
      <c r="C1022" s="201"/>
      <c r="D1022" s="201"/>
      <c r="E1022" s="201"/>
      <c r="F1022" s="256"/>
      <c r="G1022" s="193" t="s">
        <v>157</v>
      </c>
      <c r="H1022" s="196" t="s">
        <v>234</v>
      </c>
      <c r="I1022" s="193" t="str">
        <f>F1018&amp;"."&amp;Table2[[#This Row],[Deliverable Type]]&amp;"."&amp;Table2[[#This Row],[Deliverable ID]]</f>
        <v>5.3.2.0.101.SP.004</v>
      </c>
      <c r="J1022" s="256" t="s">
        <v>101</v>
      </c>
      <c r="K1022" s="206" t="s">
        <v>2077</v>
      </c>
      <c r="L1022" s="211" t="s">
        <v>2078</v>
      </c>
      <c r="M1022" s="203"/>
      <c r="N1022" s="204"/>
      <c r="O1022" s="204"/>
      <c r="P1022" s="204"/>
      <c r="Q1022" s="204"/>
      <c r="R1022" s="204"/>
      <c r="S1022" s="204"/>
      <c r="T1022" s="204"/>
      <c r="U1022" s="204"/>
      <c r="V1022" s="204"/>
      <c r="W1022" s="204"/>
      <c r="X1022" s="204"/>
      <c r="Y1022" s="204"/>
      <c r="Z1022" s="204"/>
      <c r="AA1022" s="204"/>
      <c r="AB1022" s="204"/>
      <c r="AC1022" s="203"/>
      <c r="AD1022" s="204"/>
      <c r="AE1022" s="204"/>
      <c r="AF1022" s="204"/>
      <c r="AG1022" s="204"/>
      <c r="AH1022" s="204"/>
      <c r="AI1022" s="204"/>
      <c r="AJ1022" s="204"/>
      <c r="AK1022" s="204"/>
      <c r="AL1022" s="204"/>
      <c r="AM1022" s="204"/>
      <c r="AN1022" s="204"/>
      <c r="AO1022" s="204"/>
      <c r="AP1022" s="204"/>
      <c r="AQ1022" s="203"/>
      <c r="AR1022" s="203"/>
      <c r="AS1022" s="204"/>
      <c r="AT1022" s="204"/>
      <c r="AU1022" s="207" t="s">
        <v>151</v>
      </c>
      <c r="AV1022" s="208" t="s">
        <v>550</v>
      </c>
      <c r="AW1022" s="42" t="s">
        <v>1761</v>
      </c>
      <c r="AX1022" s="42" t="s">
        <v>1762</v>
      </c>
    </row>
    <row r="1023" spans="1:51" hidden="1" outlineLevel="5" x14ac:dyDescent="0.2">
      <c r="A1023" s="201"/>
      <c r="B1023" s="201"/>
      <c r="C1023" s="201"/>
      <c r="D1023" s="201"/>
      <c r="E1023" s="201"/>
      <c r="F1023" s="256"/>
      <c r="G1023" s="193" t="s">
        <v>547</v>
      </c>
      <c r="H1023" s="196" t="s">
        <v>237</v>
      </c>
      <c r="I1023" s="193" t="str">
        <f>F1018&amp;"."&amp;Table2[[#This Row],[Deliverable Type]]&amp;"."&amp;Table2[[#This Row],[Deliverable ID]]</f>
        <v>5.3.2.0.101.CN.005</v>
      </c>
      <c r="J1023" s="256" t="s">
        <v>101</v>
      </c>
      <c r="K1023" s="206" t="s">
        <v>2079</v>
      </c>
      <c r="L1023" s="211" t="s">
        <v>2080</v>
      </c>
      <c r="M1023" s="203"/>
      <c r="N1023" s="204"/>
      <c r="O1023" s="204"/>
      <c r="P1023" s="204"/>
      <c r="Q1023" s="204"/>
      <c r="R1023" s="204"/>
      <c r="S1023" s="204"/>
      <c r="T1023" s="204"/>
      <c r="U1023" s="204"/>
      <c r="V1023" s="204"/>
      <c r="W1023" s="204"/>
      <c r="X1023" s="204"/>
      <c r="Y1023" s="204"/>
      <c r="Z1023" s="204"/>
      <c r="AA1023" s="204"/>
      <c r="AB1023" s="204"/>
      <c r="AC1023" s="203"/>
      <c r="AD1023" s="204"/>
      <c r="AE1023" s="204"/>
      <c r="AF1023" s="204"/>
      <c r="AG1023" s="204"/>
      <c r="AH1023" s="204"/>
      <c r="AI1023" s="204"/>
      <c r="AJ1023" s="204"/>
      <c r="AK1023" s="204"/>
      <c r="AL1023" s="204"/>
      <c r="AM1023" s="204"/>
      <c r="AN1023" s="204"/>
      <c r="AO1023" s="204"/>
      <c r="AP1023" s="204"/>
      <c r="AQ1023" s="203"/>
      <c r="AR1023" s="203"/>
      <c r="AS1023" s="204"/>
      <c r="AT1023" s="204"/>
      <c r="AU1023" s="207" t="s">
        <v>151</v>
      </c>
      <c r="AV1023" s="208" t="s">
        <v>550</v>
      </c>
      <c r="AW1023" s="42" t="s">
        <v>1761</v>
      </c>
      <c r="AX1023" s="42" t="s">
        <v>1762</v>
      </c>
    </row>
    <row r="1024" spans="1:51" ht="71.400000000000006" hidden="1" outlineLevel="4" x14ac:dyDescent="0.2">
      <c r="A1024" s="66">
        <v>5</v>
      </c>
      <c r="B1024" s="66">
        <v>3</v>
      </c>
      <c r="C1024" s="66">
        <v>2</v>
      </c>
      <c r="D1024" s="66">
        <v>0</v>
      </c>
      <c r="E1024" s="66">
        <v>201</v>
      </c>
      <c r="F1024" s="255" t="str">
        <f t="shared" si="54"/>
        <v>5.3.2.0.201</v>
      </c>
      <c r="G1024" s="94"/>
      <c r="H1024" s="94"/>
      <c r="I1024" s="94"/>
      <c r="J1024" s="92" t="str">
        <f>IFERROR(LOOKUP("X",M1024:AT1024,M$1:AT$1),"--")</f>
        <v>W-PMA</v>
      </c>
      <c r="K1024" s="92" t="s">
        <v>2081</v>
      </c>
      <c r="L1024" s="124" t="s">
        <v>2082</v>
      </c>
      <c r="AE1024" s="1" t="s">
        <v>123</v>
      </c>
      <c r="AU1024" s="64" t="s">
        <v>2065</v>
      </c>
      <c r="AV1024" s="2" t="s">
        <v>2066</v>
      </c>
      <c r="AW1024" s="43" t="s">
        <v>1765</v>
      </c>
      <c r="AX1024" s="43" t="s">
        <v>1766</v>
      </c>
      <c r="AY1024" s="1" t="s">
        <v>123</v>
      </c>
    </row>
    <row r="1025" spans="1:51" ht="20.399999999999999" hidden="1" outlineLevel="4" x14ac:dyDescent="0.2">
      <c r="A1025" s="66">
        <v>5</v>
      </c>
      <c r="B1025" s="66">
        <v>3</v>
      </c>
      <c r="C1025" s="66">
        <v>2</v>
      </c>
      <c r="D1025" s="66">
        <v>0</v>
      </c>
      <c r="E1025" s="56" t="s">
        <v>714</v>
      </c>
      <c r="F1025" s="255" t="str">
        <f t="shared" si="54"/>
        <v>5.3.2.0.301</v>
      </c>
      <c r="G1025" s="94"/>
      <c r="H1025" s="94"/>
      <c r="I1025" s="94"/>
      <c r="J1025" s="92" t="str">
        <f>IFERROR(LOOKUP("X",M1025:AT1025,M$1:AT$1),"--")</f>
        <v>X-ELG</v>
      </c>
      <c r="K1025" s="97" t="s">
        <v>2083</v>
      </c>
      <c r="L1025" s="134" t="s">
        <v>2084</v>
      </c>
      <c r="M1025" s="70"/>
      <c r="O1025" s="70"/>
      <c r="P1025" s="70"/>
      <c r="Q1025" s="70"/>
      <c r="R1025" s="70"/>
      <c r="S1025" s="70"/>
      <c r="T1025" s="70"/>
      <c r="AC1025" s="70"/>
      <c r="AK1025" s="1" t="s">
        <v>123</v>
      </c>
      <c r="AQ1025" s="70"/>
      <c r="AR1025" s="70"/>
      <c r="AU1025" s="64" t="s">
        <v>2085</v>
      </c>
      <c r="AV1025" s="71" t="s">
        <v>2086</v>
      </c>
      <c r="AW1025" s="41" t="s">
        <v>1769</v>
      </c>
      <c r="AX1025" s="41" t="s">
        <v>1770</v>
      </c>
      <c r="AY1025" s="1" t="s">
        <v>123</v>
      </c>
    </row>
    <row r="1026" spans="1:51" ht="20.399999999999999" hidden="1" outlineLevel="4" x14ac:dyDescent="0.2">
      <c r="A1026" s="66">
        <v>5</v>
      </c>
      <c r="B1026" s="66">
        <v>3</v>
      </c>
      <c r="C1026" s="66">
        <v>2</v>
      </c>
      <c r="D1026" s="66">
        <v>0</v>
      </c>
      <c r="E1026" s="56" t="s">
        <v>719</v>
      </c>
      <c r="F1026" s="255" t="str">
        <f t="shared" si="54"/>
        <v>5.3.2.0.302</v>
      </c>
      <c r="G1026" s="94"/>
      <c r="H1026" s="94"/>
      <c r="I1026" s="94"/>
      <c r="J1026" s="92" t="str">
        <f>IFERROR(LOOKUP("X",M1026:AT1026,M$1:AT$1),"--")</f>
        <v>W-PMA</v>
      </c>
      <c r="K1026" s="97" t="s">
        <v>1998</v>
      </c>
      <c r="L1026" s="134" t="s">
        <v>1999</v>
      </c>
      <c r="M1026" s="70"/>
      <c r="AC1026" s="70"/>
      <c r="AE1026" s="70" t="s">
        <v>123</v>
      </c>
      <c r="AQ1026" s="70"/>
      <c r="AR1026" s="70"/>
      <c r="AU1026" s="64" t="s">
        <v>2000</v>
      </c>
      <c r="AV1026" s="71" t="s">
        <v>2001</v>
      </c>
      <c r="AW1026" s="41" t="s">
        <v>1769</v>
      </c>
      <c r="AX1026" s="41" t="s">
        <v>1770</v>
      </c>
      <c r="AY1026" s="1" t="s">
        <v>123</v>
      </c>
    </row>
    <row r="1027" spans="1:51" ht="20.399999999999999" hidden="1" outlineLevel="5" x14ac:dyDescent="0.2">
      <c r="A1027" s="201"/>
      <c r="B1027" s="201"/>
      <c r="C1027" s="201"/>
      <c r="D1027" s="201"/>
      <c r="E1027" s="201"/>
      <c r="F1027" s="256"/>
      <c r="G1027" s="193" t="s">
        <v>412</v>
      </c>
      <c r="H1027" s="196" t="s">
        <v>138</v>
      </c>
      <c r="I1027" s="193" t="str">
        <f>F1026&amp;"."&amp;Table2[[#This Row],[Deliverable Type]]&amp;"."&amp;Table2[[#This Row],[Deliverable ID]]</f>
        <v>5.3.2.0.302.DR.001</v>
      </c>
      <c r="J1027" s="194" t="str">
        <f t="shared" ref="J1027" si="62">J1026</f>
        <v>W-PMA</v>
      </c>
      <c r="K1027" s="206" t="s">
        <v>2043</v>
      </c>
      <c r="L1027" s="211" t="s">
        <v>2003</v>
      </c>
      <c r="M1027" s="203"/>
      <c r="N1027" s="204"/>
      <c r="O1027" s="204"/>
      <c r="P1027" s="204"/>
      <c r="Q1027" s="204"/>
      <c r="R1027" s="204"/>
      <c r="S1027" s="204"/>
      <c r="T1027" s="204"/>
      <c r="U1027" s="204"/>
      <c r="V1027" s="204"/>
      <c r="W1027" s="204"/>
      <c r="X1027" s="204"/>
      <c r="Y1027" s="204"/>
      <c r="Z1027" s="204"/>
      <c r="AA1027" s="204"/>
      <c r="AB1027" s="204"/>
      <c r="AC1027" s="203"/>
      <c r="AD1027" s="204"/>
      <c r="AE1027" s="204"/>
      <c r="AF1027" s="204"/>
      <c r="AG1027" s="204"/>
      <c r="AH1027" s="204"/>
      <c r="AI1027" s="204"/>
      <c r="AJ1027" s="204"/>
      <c r="AK1027" s="204"/>
      <c r="AL1027" s="204"/>
      <c r="AM1027" s="204"/>
      <c r="AN1027" s="204"/>
      <c r="AO1027" s="204"/>
      <c r="AP1027" s="204"/>
      <c r="AQ1027" s="203"/>
      <c r="AR1027" s="203"/>
      <c r="AS1027" s="204"/>
      <c r="AT1027" s="204"/>
      <c r="AU1027" s="207" t="s">
        <v>1393</v>
      </c>
      <c r="AV1027" s="208" t="s">
        <v>1394</v>
      </c>
      <c r="AW1027" s="41" t="s">
        <v>1769</v>
      </c>
      <c r="AX1027" s="41" t="s">
        <v>1770</v>
      </c>
    </row>
    <row r="1028" spans="1:51" ht="20.399999999999999" hidden="1" outlineLevel="5" x14ac:dyDescent="0.2">
      <c r="A1028" s="201"/>
      <c r="B1028" s="201"/>
      <c r="C1028" s="201"/>
      <c r="D1028" s="201"/>
      <c r="E1028" s="201"/>
      <c r="F1028" s="256"/>
      <c r="G1028" s="193" t="s">
        <v>412</v>
      </c>
      <c r="H1028" s="196" t="s">
        <v>229</v>
      </c>
      <c r="I1028" s="193" t="str">
        <f>F1026&amp;"."&amp;Table2[[#This Row],[Deliverable Type]]&amp;"."&amp;Table2[[#This Row],[Deliverable ID]]</f>
        <v>5.3.2.0.302.DR.002</v>
      </c>
      <c r="J1028" s="256" t="s">
        <v>101</v>
      </c>
      <c r="K1028" s="206" t="s">
        <v>2004</v>
      </c>
      <c r="L1028" s="211" t="s">
        <v>2005</v>
      </c>
      <c r="M1028" s="203"/>
      <c r="N1028" s="204"/>
      <c r="O1028" s="204"/>
      <c r="P1028" s="204"/>
      <c r="Q1028" s="204"/>
      <c r="R1028" s="204"/>
      <c r="S1028" s="204"/>
      <c r="T1028" s="204"/>
      <c r="U1028" s="204"/>
      <c r="V1028" s="204"/>
      <c r="W1028" s="204"/>
      <c r="X1028" s="204"/>
      <c r="Y1028" s="204"/>
      <c r="Z1028" s="204"/>
      <c r="AA1028" s="204"/>
      <c r="AB1028" s="204"/>
      <c r="AC1028" s="203"/>
      <c r="AD1028" s="204"/>
      <c r="AE1028" s="204"/>
      <c r="AF1028" s="204"/>
      <c r="AG1028" s="204"/>
      <c r="AH1028" s="204"/>
      <c r="AI1028" s="204"/>
      <c r="AJ1028" s="204"/>
      <c r="AK1028" s="204"/>
      <c r="AL1028" s="204"/>
      <c r="AM1028" s="204"/>
      <c r="AN1028" s="204"/>
      <c r="AO1028" s="204"/>
      <c r="AP1028" s="204"/>
      <c r="AQ1028" s="203"/>
      <c r="AR1028" s="203"/>
      <c r="AS1028" s="204"/>
      <c r="AT1028" s="204"/>
      <c r="AU1028" s="207" t="s">
        <v>1393</v>
      </c>
      <c r="AV1028" s="208" t="s">
        <v>1394</v>
      </c>
      <c r="AW1028" s="41" t="s">
        <v>1769</v>
      </c>
      <c r="AX1028" s="41" t="s">
        <v>1770</v>
      </c>
    </row>
    <row r="1029" spans="1:51" hidden="1" outlineLevel="4" x14ac:dyDescent="0.2">
      <c r="A1029" s="26">
        <v>5</v>
      </c>
      <c r="B1029" s="26">
        <v>3</v>
      </c>
      <c r="C1029" s="26">
        <v>3</v>
      </c>
      <c r="D1029" s="26">
        <v>0</v>
      </c>
      <c r="E1029" s="236" t="s">
        <v>138</v>
      </c>
      <c r="F1029" s="27" t="str">
        <f t="shared" si="54"/>
        <v>5.3.3.0.001</v>
      </c>
      <c r="G1029" s="104"/>
      <c r="H1029" s="104"/>
      <c r="I1029" s="104"/>
      <c r="J1029" s="157"/>
      <c r="K1029" s="104" t="s">
        <v>554</v>
      </c>
      <c r="L1029" s="72" t="s">
        <v>555</v>
      </c>
      <c r="M1029" s="104"/>
      <c r="N1029" s="27"/>
      <c r="O1029" s="27"/>
      <c r="P1029" s="27"/>
      <c r="Q1029" s="27"/>
      <c r="R1029" s="27"/>
      <c r="S1029" s="27"/>
      <c r="T1029" s="27"/>
      <c r="U1029" s="27"/>
      <c r="V1029" s="27"/>
      <c r="W1029" s="27"/>
      <c r="X1029" s="27"/>
      <c r="Y1029" s="27"/>
      <c r="Z1029" s="27"/>
      <c r="AA1029" s="27"/>
      <c r="AB1029" s="27"/>
      <c r="AC1029" s="27"/>
      <c r="AD1029" s="27"/>
      <c r="AE1029" s="27"/>
      <c r="AF1029" s="27"/>
      <c r="AG1029" s="27"/>
      <c r="AH1029" s="27"/>
      <c r="AI1029" s="27"/>
      <c r="AJ1029" s="27"/>
      <c r="AK1029" s="27"/>
      <c r="AL1029" s="27"/>
      <c r="AM1029" s="27"/>
      <c r="AN1029" s="27"/>
      <c r="AO1029" s="27"/>
      <c r="AP1029" s="27"/>
      <c r="AQ1029" s="27"/>
      <c r="AR1029" s="27"/>
      <c r="AS1029" s="27"/>
      <c r="AT1029" s="27"/>
      <c r="AU1029" s="27"/>
      <c r="AV1029" s="104"/>
      <c r="AW1029" s="72"/>
      <c r="AX1029" s="72"/>
    </row>
    <row r="1030" spans="1:51" ht="61.2" hidden="1" outlineLevel="4" x14ac:dyDescent="0.2">
      <c r="A1030" s="66">
        <v>5</v>
      </c>
      <c r="B1030" s="66">
        <v>3</v>
      </c>
      <c r="C1030" s="66">
        <v>3</v>
      </c>
      <c r="D1030" s="66">
        <v>0</v>
      </c>
      <c r="E1030" s="66" t="s">
        <v>772</v>
      </c>
      <c r="F1030" s="255" t="str">
        <f t="shared" si="54"/>
        <v>5.3.3.0.101</v>
      </c>
      <c r="G1030" s="94"/>
      <c r="H1030" s="94"/>
      <c r="I1030" s="94"/>
      <c r="J1030" s="92" t="str">
        <f>IFERROR(LOOKUP("X",M1030:AT1030,M$1:AT$1),"--")</f>
        <v>W-PMA</v>
      </c>
      <c r="K1030" s="92" t="s">
        <v>2087</v>
      </c>
      <c r="L1030" s="127" t="s">
        <v>2088</v>
      </c>
      <c r="AE1030" s="1" t="s">
        <v>123</v>
      </c>
      <c r="AU1030" s="64" t="s">
        <v>2055</v>
      </c>
      <c r="AV1030" s="2" t="s">
        <v>2056</v>
      </c>
      <c r="AW1030" s="42" t="s">
        <v>1761</v>
      </c>
      <c r="AX1030" s="42" t="s">
        <v>1762</v>
      </c>
      <c r="AY1030" s="1" t="s">
        <v>123</v>
      </c>
    </row>
    <row r="1031" spans="1:51" hidden="1" outlineLevel="5" x14ac:dyDescent="0.2">
      <c r="A1031" s="201"/>
      <c r="B1031" s="201"/>
      <c r="C1031" s="201"/>
      <c r="D1031" s="201"/>
      <c r="E1031" s="201"/>
      <c r="F1031" s="256"/>
      <c r="G1031" s="193" t="s">
        <v>310</v>
      </c>
      <c r="H1031" s="196" t="s">
        <v>138</v>
      </c>
      <c r="I1031" s="193" t="str">
        <f>F1030&amp;"."&amp;Table2[[#This Row],[Deliverable Type]]&amp;"."&amp;Table2[[#This Row],[Deliverable ID]]</f>
        <v>5.3.3.0.101.M3.001</v>
      </c>
      <c r="J1031" s="256" t="s">
        <v>99</v>
      </c>
      <c r="K1031" s="206" t="s">
        <v>2089</v>
      </c>
      <c r="L1031" s="213" t="s">
        <v>2090</v>
      </c>
      <c r="M1031" s="203"/>
      <c r="N1031" s="204"/>
      <c r="O1031" s="204"/>
      <c r="P1031" s="204"/>
      <c r="Q1031" s="204"/>
      <c r="R1031" s="204"/>
      <c r="S1031" s="204"/>
      <c r="T1031" s="204"/>
      <c r="U1031" s="204"/>
      <c r="V1031" s="204"/>
      <c r="W1031" s="204"/>
      <c r="X1031" s="204"/>
      <c r="Y1031" s="204"/>
      <c r="Z1031" s="204"/>
      <c r="AA1031" s="204"/>
      <c r="AB1031" s="204"/>
      <c r="AC1031" s="203"/>
      <c r="AD1031" s="204"/>
      <c r="AE1031" s="204"/>
      <c r="AF1031" s="204"/>
      <c r="AG1031" s="204"/>
      <c r="AH1031" s="204"/>
      <c r="AI1031" s="204"/>
      <c r="AJ1031" s="204"/>
      <c r="AK1031" s="204"/>
      <c r="AL1031" s="204"/>
      <c r="AM1031" s="204"/>
      <c r="AN1031" s="204"/>
      <c r="AO1031" s="204"/>
      <c r="AP1031" s="204"/>
      <c r="AQ1031" s="203"/>
      <c r="AR1031" s="203"/>
      <c r="AS1031" s="204"/>
      <c r="AT1031" s="204"/>
      <c r="AU1031" s="207" t="s">
        <v>1601</v>
      </c>
      <c r="AV1031" s="208" t="s">
        <v>1602</v>
      </c>
      <c r="AW1031" s="42" t="s">
        <v>1761</v>
      </c>
      <c r="AX1031" s="42" t="s">
        <v>1762</v>
      </c>
    </row>
    <row r="1032" spans="1:51" hidden="1" outlineLevel="5" x14ac:dyDescent="0.2">
      <c r="A1032" s="201"/>
      <c r="B1032" s="201"/>
      <c r="C1032" s="201"/>
      <c r="D1032" s="201"/>
      <c r="E1032" s="201"/>
      <c r="F1032" s="256"/>
      <c r="G1032" s="193" t="s">
        <v>310</v>
      </c>
      <c r="H1032" s="196" t="s">
        <v>229</v>
      </c>
      <c r="I1032" s="193" t="str">
        <f>F1030&amp;"."&amp;Table2[[#This Row],[Deliverable Type]]&amp;"."&amp;Table2[[#This Row],[Deliverable ID]]</f>
        <v>5.3.3.0.101.M3.002</v>
      </c>
      <c r="J1032" s="194" t="s">
        <v>100</v>
      </c>
      <c r="K1032" s="206" t="s">
        <v>2091</v>
      </c>
      <c r="L1032" s="213" t="s">
        <v>2092</v>
      </c>
      <c r="M1032" s="203"/>
      <c r="N1032" s="204"/>
      <c r="O1032" s="204"/>
      <c r="P1032" s="204"/>
      <c r="Q1032" s="204"/>
      <c r="R1032" s="204"/>
      <c r="S1032" s="204"/>
      <c r="T1032" s="204"/>
      <c r="U1032" s="204"/>
      <c r="V1032" s="204"/>
      <c r="W1032" s="204"/>
      <c r="X1032" s="204"/>
      <c r="Y1032" s="204"/>
      <c r="Z1032" s="204"/>
      <c r="AA1032" s="204"/>
      <c r="AB1032" s="204"/>
      <c r="AC1032" s="203"/>
      <c r="AD1032" s="204"/>
      <c r="AE1032" s="204"/>
      <c r="AF1032" s="204"/>
      <c r="AG1032" s="204"/>
      <c r="AH1032" s="204"/>
      <c r="AI1032" s="204"/>
      <c r="AJ1032" s="204"/>
      <c r="AK1032" s="204"/>
      <c r="AL1032" s="204"/>
      <c r="AM1032" s="204"/>
      <c r="AN1032" s="204"/>
      <c r="AO1032" s="204"/>
      <c r="AP1032" s="204"/>
      <c r="AQ1032" s="203"/>
      <c r="AR1032" s="203"/>
      <c r="AS1032" s="204"/>
      <c r="AT1032" s="204"/>
      <c r="AU1032" s="207" t="s">
        <v>1605</v>
      </c>
      <c r="AV1032" s="208" t="s">
        <v>1606</v>
      </c>
      <c r="AW1032" s="42" t="s">
        <v>1761</v>
      </c>
      <c r="AX1032" s="42" t="s">
        <v>1762</v>
      </c>
    </row>
    <row r="1033" spans="1:51" ht="20.399999999999999" hidden="1" outlineLevel="5" x14ac:dyDescent="0.2">
      <c r="A1033" s="201"/>
      <c r="B1033" s="201"/>
      <c r="C1033" s="201"/>
      <c r="D1033" s="201"/>
      <c r="E1033" s="201"/>
      <c r="F1033" s="256"/>
      <c r="G1033" s="193" t="s">
        <v>412</v>
      </c>
      <c r="H1033" s="196" t="s">
        <v>231</v>
      </c>
      <c r="I1033" s="193" t="str">
        <f>F1030&amp;"."&amp;Table2[[#This Row],[Deliverable Type]]&amp;"."&amp;Table2[[#This Row],[Deliverable ID]]</f>
        <v>5.3.3.0.101.DR.003</v>
      </c>
      <c r="J1033" s="256" t="s">
        <v>99</v>
      </c>
      <c r="K1033" s="206" t="s">
        <v>2093</v>
      </c>
      <c r="L1033" s="211" t="s">
        <v>2094</v>
      </c>
      <c r="M1033" s="203"/>
      <c r="N1033" s="204"/>
      <c r="O1033" s="204"/>
      <c r="P1033" s="204"/>
      <c r="Q1033" s="204"/>
      <c r="R1033" s="204"/>
      <c r="S1033" s="204"/>
      <c r="T1033" s="204"/>
      <c r="U1033" s="204"/>
      <c r="V1033" s="204"/>
      <c r="W1033" s="204"/>
      <c r="X1033" s="204"/>
      <c r="Y1033" s="204"/>
      <c r="Z1033" s="204"/>
      <c r="AA1033" s="204"/>
      <c r="AB1033" s="204"/>
      <c r="AC1033" s="203"/>
      <c r="AD1033" s="204"/>
      <c r="AE1033" s="204"/>
      <c r="AF1033" s="204"/>
      <c r="AG1033" s="204"/>
      <c r="AH1033" s="204"/>
      <c r="AI1033" s="204"/>
      <c r="AJ1033" s="204"/>
      <c r="AK1033" s="204"/>
      <c r="AL1033" s="204"/>
      <c r="AM1033" s="204"/>
      <c r="AN1033" s="204"/>
      <c r="AO1033" s="204"/>
      <c r="AP1033" s="204"/>
      <c r="AQ1033" s="203"/>
      <c r="AR1033" s="203"/>
      <c r="AS1033" s="204"/>
      <c r="AT1033" s="204"/>
      <c r="AU1033" s="207" t="s">
        <v>1393</v>
      </c>
      <c r="AV1033" s="208" t="s">
        <v>1394</v>
      </c>
      <c r="AW1033" s="42" t="s">
        <v>1761</v>
      </c>
      <c r="AX1033" s="42" t="s">
        <v>1762</v>
      </c>
    </row>
    <row r="1034" spans="1:51" hidden="1" outlineLevel="5" x14ac:dyDescent="0.2">
      <c r="A1034" s="201"/>
      <c r="B1034" s="201"/>
      <c r="C1034" s="201"/>
      <c r="D1034" s="201"/>
      <c r="E1034" s="201"/>
      <c r="F1034" s="256"/>
      <c r="G1034" s="193" t="s">
        <v>1548</v>
      </c>
      <c r="H1034" s="196" t="s">
        <v>234</v>
      </c>
      <c r="I1034" s="193" t="str">
        <f>F1030&amp;"."&amp;Table2[[#This Row],[Deliverable Type]]&amp;"."&amp;Table2[[#This Row],[Deliverable ID]]</f>
        <v>5.3.3.0.101.SC.004</v>
      </c>
      <c r="J1034" s="256" t="s">
        <v>99</v>
      </c>
      <c r="K1034" s="206" t="s">
        <v>2095</v>
      </c>
      <c r="L1034" s="211" t="s">
        <v>2096</v>
      </c>
      <c r="M1034" s="203"/>
      <c r="N1034" s="204"/>
      <c r="O1034" s="204"/>
      <c r="P1034" s="204"/>
      <c r="Q1034" s="204"/>
      <c r="R1034" s="204"/>
      <c r="S1034" s="204"/>
      <c r="T1034" s="204"/>
      <c r="U1034" s="204"/>
      <c r="V1034" s="204"/>
      <c r="W1034" s="204"/>
      <c r="X1034" s="204"/>
      <c r="Y1034" s="204"/>
      <c r="Z1034" s="204"/>
      <c r="AA1034" s="204"/>
      <c r="AB1034" s="204"/>
      <c r="AC1034" s="203"/>
      <c r="AD1034" s="204"/>
      <c r="AE1034" s="204"/>
      <c r="AF1034" s="204"/>
      <c r="AG1034" s="204"/>
      <c r="AH1034" s="204"/>
      <c r="AI1034" s="204"/>
      <c r="AJ1034" s="204"/>
      <c r="AK1034" s="204"/>
      <c r="AL1034" s="204"/>
      <c r="AM1034" s="204"/>
      <c r="AN1034" s="204"/>
      <c r="AO1034" s="204"/>
      <c r="AP1034" s="204"/>
      <c r="AQ1034" s="203"/>
      <c r="AR1034" s="203"/>
      <c r="AS1034" s="204"/>
      <c r="AT1034" s="204"/>
      <c r="AU1034" s="207" t="s">
        <v>151</v>
      </c>
      <c r="AV1034" s="208" t="s">
        <v>550</v>
      </c>
      <c r="AW1034" s="42" t="s">
        <v>1761</v>
      </c>
      <c r="AX1034" s="42" t="s">
        <v>1762</v>
      </c>
    </row>
    <row r="1035" spans="1:51" hidden="1" outlineLevel="5" x14ac:dyDescent="0.2">
      <c r="A1035" s="201"/>
      <c r="B1035" s="201"/>
      <c r="C1035" s="201"/>
      <c r="D1035" s="201"/>
      <c r="E1035" s="201"/>
      <c r="F1035" s="256"/>
      <c r="G1035" s="193" t="s">
        <v>157</v>
      </c>
      <c r="H1035" s="196" t="s">
        <v>237</v>
      </c>
      <c r="I1035" s="193" t="str">
        <f>F1030&amp;"."&amp;Table2[[#This Row],[Deliverable Type]]&amp;"."&amp;Table2[[#This Row],[Deliverable ID]]</f>
        <v>5.3.3.0.101.SP.005</v>
      </c>
      <c r="J1035" s="256" t="s">
        <v>99</v>
      </c>
      <c r="K1035" s="206" t="s">
        <v>2097</v>
      </c>
      <c r="L1035" s="211" t="s">
        <v>2098</v>
      </c>
      <c r="M1035" s="203"/>
      <c r="N1035" s="204"/>
      <c r="O1035" s="204"/>
      <c r="P1035" s="204"/>
      <c r="Q1035" s="204"/>
      <c r="R1035" s="204"/>
      <c r="S1035" s="204"/>
      <c r="T1035" s="204"/>
      <c r="U1035" s="204"/>
      <c r="V1035" s="204"/>
      <c r="W1035" s="204"/>
      <c r="X1035" s="204"/>
      <c r="Y1035" s="204"/>
      <c r="Z1035" s="204"/>
      <c r="AA1035" s="204"/>
      <c r="AB1035" s="204"/>
      <c r="AC1035" s="203"/>
      <c r="AD1035" s="204"/>
      <c r="AE1035" s="204"/>
      <c r="AF1035" s="204"/>
      <c r="AG1035" s="204"/>
      <c r="AH1035" s="204"/>
      <c r="AI1035" s="204"/>
      <c r="AJ1035" s="204"/>
      <c r="AK1035" s="204"/>
      <c r="AL1035" s="204"/>
      <c r="AM1035" s="204"/>
      <c r="AN1035" s="204"/>
      <c r="AO1035" s="204"/>
      <c r="AP1035" s="204"/>
      <c r="AQ1035" s="203"/>
      <c r="AR1035" s="203"/>
      <c r="AS1035" s="204"/>
      <c r="AT1035" s="204"/>
      <c r="AU1035" s="207" t="s">
        <v>151</v>
      </c>
      <c r="AV1035" s="208" t="s">
        <v>550</v>
      </c>
      <c r="AW1035" s="42" t="s">
        <v>1761</v>
      </c>
      <c r="AX1035" s="42" t="s">
        <v>1762</v>
      </c>
    </row>
    <row r="1036" spans="1:51" hidden="1" outlineLevel="5" x14ac:dyDescent="0.2">
      <c r="A1036" s="201"/>
      <c r="B1036" s="201"/>
      <c r="C1036" s="201"/>
      <c r="D1036" s="201"/>
      <c r="E1036" s="201"/>
      <c r="F1036" s="256"/>
      <c r="G1036" s="193" t="s">
        <v>547</v>
      </c>
      <c r="H1036" s="196" t="s">
        <v>240</v>
      </c>
      <c r="I1036" s="193" t="str">
        <f>F1030&amp;"."&amp;Table2[[#This Row],[Deliverable Type]]&amp;"."&amp;Table2[[#This Row],[Deliverable ID]]</f>
        <v>5.3.3.0.101.CN.006</v>
      </c>
      <c r="J1036" s="256" t="s">
        <v>99</v>
      </c>
      <c r="K1036" s="206" t="s">
        <v>2099</v>
      </c>
      <c r="L1036" s="211" t="s">
        <v>2100</v>
      </c>
      <c r="M1036" s="203"/>
      <c r="N1036" s="204"/>
      <c r="O1036" s="204"/>
      <c r="P1036" s="204"/>
      <c r="Q1036" s="204"/>
      <c r="R1036" s="204"/>
      <c r="S1036" s="204"/>
      <c r="T1036" s="204"/>
      <c r="U1036" s="204"/>
      <c r="V1036" s="204"/>
      <c r="W1036" s="204"/>
      <c r="X1036" s="204"/>
      <c r="Y1036" s="204"/>
      <c r="Z1036" s="204"/>
      <c r="AA1036" s="204"/>
      <c r="AB1036" s="204"/>
      <c r="AC1036" s="203"/>
      <c r="AD1036" s="204"/>
      <c r="AE1036" s="204"/>
      <c r="AF1036" s="204"/>
      <c r="AG1036" s="204"/>
      <c r="AH1036" s="204"/>
      <c r="AI1036" s="204"/>
      <c r="AJ1036" s="204"/>
      <c r="AK1036" s="204"/>
      <c r="AL1036" s="204"/>
      <c r="AM1036" s="204"/>
      <c r="AN1036" s="204"/>
      <c r="AO1036" s="204"/>
      <c r="AP1036" s="204"/>
      <c r="AQ1036" s="203"/>
      <c r="AR1036" s="203"/>
      <c r="AS1036" s="204"/>
      <c r="AT1036" s="204"/>
      <c r="AU1036" s="207" t="s">
        <v>151</v>
      </c>
      <c r="AV1036" s="208" t="s">
        <v>550</v>
      </c>
      <c r="AW1036" s="42" t="s">
        <v>1761</v>
      </c>
      <c r="AX1036" s="42" t="s">
        <v>1762</v>
      </c>
    </row>
    <row r="1037" spans="1:51" ht="71.400000000000006" hidden="1" outlineLevel="4" x14ac:dyDescent="0.2">
      <c r="A1037" s="66">
        <v>5</v>
      </c>
      <c r="B1037" s="66">
        <v>3</v>
      </c>
      <c r="C1037" s="66">
        <v>3</v>
      </c>
      <c r="D1037" s="66">
        <v>0</v>
      </c>
      <c r="E1037" s="66">
        <v>201</v>
      </c>
      <c r="F1037" s="255" t="str">
        <f t="shared" si="54"/>
        <v>5.3.3.0.201</v>
      </c>
      <c r="G1037" s="94"/>
      <c r="H1037" s="94"/>
      <c r="I1037" s="94"/>
      <c r="J1037" s="92" t="str">
        <f>IFERROR(LOOKUP("X",M1037:AT1037,M$1:AT$1),"--")</f>
        <v>W-PMA</v>
      </c>
      <c r="K1037" s="92" t="s">
        <v>2101</v>
      </c>
      <c r="L1037" s="124" t="s">
        <v>2102</v>
      </c>
      <c r="AE1037" s="1" t="s">
        <v>123</v>
      </c>
      <c r="AU1037" s="64" t="s">
        <v>2065</v>
      </c>
      <c r="AV1037" s="2" t="s">
        <v>2066</v>
      </c>
      <c r="AW1037" s="43" t="s">
        <v>1765</v>
      </c>
      <c r="AX1037" s="43" t="s">
        <v>1766</v>
      </c>
      <c r="AY1037" s="1" t="s">
        <v>123</v>
      </c>
    </row>
    <row r="1038" spans="1:51" ht="20.399999999999999" hidden="1" outlineLevel="4" x14ac:dyDescent="0.2">
      <c r="A1038" s="66">
        <v>5</v>
      </c>
      <c r="B1038" s="66">
        <v>3</v>
      </c>
      <c r="C1038" s="66">
        <v>3</v>
      </c>
      <c r="D1038" s="66">
        <v>0</v>
      </c>
      <c r="E1038" s="56" t="s">
        <v>714</v>
      </c>
      <c r="F1038" s="255" t="str">
        <f t="shared" si="54"/>
        <v>5.3.3.0.301</v>
      </c>
      <c r="G1038" s="94"/>
      <c r="H1038" s="94"/>
      <c r="I1038" s="94"/>
      <c r="J1038" s="92" t="str">
        <f>IFERROR(LOOKUP("X",M1038:AT1038,M$1:AT$1),"--")</f>
        <v>X-PLG</v>
      </c>
      <c r="K1038" s="97" t="s">
        <v>2103</v>
      </c>
      <c r="L1038" s="134" t="s">
        <v>2104</v>
      </c>
      <c r="M1038" s="70"/>
      <c r="O1038" s="70"/>
      <c r="P1038" s="70"/>
      <c r="Q1038" s="70"/>
      <c r="R1038" s="70"/>
      <c r="S1038" s="70"/>
      <c r="T1038" s="70"/>
      <c r="AC1038" s="70"/>
      <c r="AI1038" s="1" t="s">
        <v>123</v>
      </c>
      <c r="AQ1038" s="70"/>
      <c r="AR1038" s="70"/>
      <c r="AU1038" s="64" t="s">
        <v>2105</v>
      </c>
      <c r="AV1038" s="71" t="s">
        <v>2106</v>
      </c>
      <c r="AW1038" s="41" t="s">
        <v>1769</v>
      </c>
      <c r="AX1038" s="41" t="s">
        <v>1770</v>
      </c>
      <c r="AY1038" s="1" t="s">
        <v>123</v>
      </c>
    </row>
    <row r="1039" spans="1:51" ht="20.399999999999999" hidden="1" outlineLevel="4" x14ac:dyDescent="0.2">
      <c r="A1039" s="66">
        <v>5</v>
      </c>
      <c r="B1039" s="66">
        <v>3</v>
      </c>
      <c r="C1039" s="66">
        <v>3</v>
      </c>
      <c r="D1039" s="66">
        <v>0</v>
      </c>
      <c r="E1039" s="56" t="s">
        <v>719</v>
      </c>
      <c r="F1039" s="255" t="str">
        <f t="shared" si="54"/>
        <v>5.3.3.0.302</v>
      </c>
      <c r="G1039" s="94"/>
      <c r="H1039" s="94"/>
      <c r="I1039" s="94"/>
      <c r="J1039" s="92" t="str">
        <f>IFERROR(LOOKUP("X",M1039:AT1039,M$1:AT$1),"--")</f>
        <v>W-PMA</v>
      </c>
      <c r="K1039" s="97" t="s">
        <v>1998</v>
      </c>
      <c r="L1039" s="134" t="s">
        <v>1999</v>
      </c>
      <c r="M1039" s="70"/>
      <c r="AC1039" s="70"/>
      <c r="AE1039" s="70" t="s">
        <v>123</v>
      </c>
      <c r="AQ1039" s="70"/>
      <c r="AR1039" s="70"/>
      <c r="AU1039" s="64" t="s">
        <v>2000</v>
      </c>
      <c r="AV1039" s="71" t="s">
        <v>2001</v>
      </c>
      <c r="AW1039" s="41" t="s">
        <v>1769</v>
      </c>
      <c r="AX1039" s="41" t="s">
        <v>1770</v>
      </c>
      <c r="AY1039" s="1" t="s">
        <v>123</v>
      </c>
    </row>
    <row r="1040" spans="1:51" ht="20.399999999999999" hidden="1" outlineLevel="5" x14ac:dyDescent="0.2">
      <c r="A1040" s="201"/>
      <c r="B1040" s="201"/>
      <c r="C1040" s="201"/>
      <c r="D1040" s="201"/>
      <c r="E1040" s="201"/>
      <c r="F1040" s="256"/>
      <c r="G1040" s="193" t="s">
        <v>412</v>
      </c>
      <c r="H1040" s="196" t="s">
        <v>138</v>
      </c>
      <c r="I1040" s="193" t="str">
        <f>F1039&amp;"."&amp;Table2[[#This Row],[Deliverable Type]]&amp;"."&amp;Table2[[#This Row],[Deliverable ID]]</f>
        <v>5.3.3.0.302.DR.001</v>
      </c>
      <c r="J1040" s="194" t="str">
        <f t="shared" ref="J1040" si="63">J1039</f>
        <v>W-PMA</v>
      </c>
      <c r="K1040" s="206" t="s">
        <v>2043</v>
      </c>
      <c r="L1040" s="211" t="s">
        <v>2003</v>
      </c>
      <c r="M1040" s="203"/>
      <c r="N1040" s="204"/>
      <c r="O1040" s="204"/>
      <c r="P1040" s="204"/>
      <c r="Q1040" s="204"/>
      <c r="R1040" s="204"/>
      <c r="S1040" s="204"/>
      <c r="T1040" s="204"/>
      <c r="U1040" s="204"/>
      <c r="V1040" s="204"/>
      <c r="W1040" s="204"/>
      <c r="X1040" s="204"/>
      <c r="Y1040" s="204"/>
      <c r="Z1040" s="204"/>
      <c r="AA1040" s="204"/>
      <c r="AB1040" s="204"/>
      <c r="AC1040" s="203"/>
      <c r="AD1040" s="204"/>
      <c r="AE1040" s="204"/>
      <c r="AF1040" s="204"/>
      <c r="AG1040" s="204"/>
      <c r="AH1040" s="204"/>
      <c r="AI1040" s="204"/>
      <c r="AJ1040" s="204"/>
      <c r="AK1040" s="204"/>
      <c r="AL1040" s="204"/>
      <c r="AM1040" s="204"/>
      <c r="AN1040" s="204"/>
      <c r="AO1040" s="204"/>
      <c r="AP1040" s="204"/>
      <c r="AQ1040" s="203"/>
      <c r="AR1040" s="203"/>
      <c r="AS1040" s="204"/>
      <c r="AT1040" s="204"/>
      <c r="AU1040" s="207" t="s">
        <v>1393</v>
      </c>
      <c r="AV1040" s="208" t="s">
        <v>1394</v>
      </c>
      <c r="AW1040" s="41" t="s">
        <v>1769</v>
      </c>
      <c r="AX1040" s="41" t="s">
        <v>1770</v>
      </c>
    </row>
    <row r="1041" spans="1:51" ht="20.399999999999999" hidden="1" outlineLevel="5" x14ac:dyDescent="0.2">
      <c r="A1041" s="201"/>
      <c r="B1041" s="201"/>
      <c r="C1041" s="201"/>
      <c r="D1041" s="201"/>
      <c r="E1041" s="201"/>
      <c r="F1041" s="256"/>
      <c r="G1041" s="193" t="s">
        <v>412</v>
      </c>
      <c r="H1041" s="196" t="s">
        <v>229</v>
      </c>
      <c r="I1041" s="193" t="str">
        <f>F1039&amp;"."&amp;Table2[[#This Row],[Deliverable Type]]&amp;"."&amp;Table2[[#This Row],[Deliverable ID]]</f>
        <v>5.3.3.0.302.DR.002</v>
      </c>
      <c r="J1041" s="256" t="s">
        <v>99</v>
      </c>
      <c r="K1041" s="206" t="s">
        <v>2004</v>
      </c>
      <c r="L1041" s="211" t="s">
        <v>2005</v>
      </c>
      <c r="M1041" s="203"/>
      <c r="N1041" s="204"/>
      <c r="O1041" s="204"/>
      <c r="P1041" s="204"/>
      <c r="Q1041" s="204"/>
      <c r="R1041" s="204"/>
      <c r="S1041" s="204"/>
      <c r="T1041" s="204"/>
      <c r="U1041" s="204"/>
      <c r="V1041" s="204"/>
      <c r="W1041" s="204"/>
      <c r="X1041" s="204"/>
      <c r="Y1041" s="204"/>
      <c r="Z1041" s="204"/>
      <c r="AA1041" s="204"/>
      <c r="AB1041" s="204"/>
      <c r="AC1041" s="203"/>
      <c r="AD1041" s="204"/>
      <c r="AE1041" s="204"/>
      <c r="AF1041" s="204"/>
      <c r="AG1041" s="204"/>
      <c r="AH1041" s="204"/>
      <c r="AI1041" s="204"/>
      <c r="AJ1041" s="204"/>
      <c r="AK1041" s="204"/>
      <c r="AL1041" s="204"/>
      <c r="AM1041" s="204"/>
      <c r="AN1041" s="204"/>
      <c r="AO1041" s="204"/>
      <c r="AP1041" s="204"/>
      <c r="AQ1041" s="203"/>
      <c r="AR1041" s="203"/>
      <c r="AS1041" s="204"/>
      <c r="AT1041" s="204"/>
      <c r="AU1041" s="207" t="s">
        <v>1393</v>
      </c>
      <c r="AV1041" s="208" t="s">
        <v>1394</v>
      </c>
      <c r="AW1041" s="41" t="s">
        <v>1769</v>
      </c>
      <c r="AX1041" s="41" t="s">
        <v>1770</v>
      </c>
    </row>
    <row r="1042" spans="1:51" hidden="1" outlineLevel="4" x14ac:dyDescent="0.2">
      <c r="A1042" s="26">
        <v>5</v>
      </c>
      <c r="B1042" s="26">
        <v>3</v>
      </c>
      <c r="C1042" s="26">
        <v>4</v>
      </c>
      <c r="D1042" s="26">
        <v>0</v>
      </c>
      <c r="E1042" s="236" t="s">
        <v>138</v>
      </c>
      <c r="F1042" s="27" t="str">
        <f t="shared" si="54"/>
        <v>5.3.4.0.001</v>
      </c>
      <c r="G1042" s="104"/>
      <c r="H1042" s="104"/>
      <c r="I1042" s="104"/>
      <c r="J1042" s="157"/>
      <c r="K1042" s="104" t="s">
        <v>1092</v>
      </c>
      <c r="L1042" s="72" t="s">
        <v>557</v>
      </c>
      <c r="M1042" s="104"/>
      <c r="N1042" s="27"/>
      <c r="O1042" s="27"/>
      <c r="P1042" s="27"/>
      <c r="Q1042" s="27"/>
      <c r="R1042" s="27"/>
      <c r="S1042" s="27"/>
      <c r="T1042" s="27"/>
      <c r="U1042" s="27"/>
      <c r="V1042" s="27"/>
      <c r="W1042" s="27"/>
      <c r="X1042" s="27"/>
      <c r="Y1042" s="27"/>
      <c r="Z1042" s="27"/>
      <c r="AA1042" s="27"/>
      <c r="AB1042" s="27"/>
      <c r="AC1042" s="27"/>
      <c r="AD1042" s="27"/>
      <c r="AE1042" s="27"/>
      <c r="AF1042" s="27"/>
      <c r="AG1042" s="27"/>
      <c r="AH1042" s="27"/>
      <c r="AI1042" s="27"/>
      <c r="AJ1042" s="27"/>
      <c r="AK1042" s="27"/>
      <c r="AL1042" s="27"/>
      <c r="AM1042" s="27"/>
      <c r="AN1042" s="27"/>
      <c r="AO1042" s="27"/>
      <c r="AP1042" s="27"/>
      <c r="AQ1042" s="27"/>
      <c r="AR1042" s="27"/>
      <c r="AS1042" s="27"/>
      <c r="AT1042" s="27"/>
      <c r="AU1042" s="27"/>
      <c r="AV1042" s="104"/>
      <c r="AW1042" s="72"/>
      <c r="AX1042" s="72"/>
    </row>
    <row r="1043" spans="1:51" hidden="1" outlineLevel="2" x14ac:dyDescent="0.2">
      <c r="A1043" s="26">
        <v>5</v>
      </c>
      <c r="B1043" s="26">
        <v>3</v>
      </c>
      <c r="C1043" s="26">
        <v>5</v>
      </c>
      <c r="D1043" s="26">
        <v>0</v>
      </c>
      <c r="E1043" s="236" t="s">
        <v>138</v>
      </c>
      <c r="F1043" s="27" t="str">
        <f t="shared" si="54"/>
        <v>5.3.5.0.001</v>
      </c>
      <c r="G1043" s="104"/>
      <c r="H1043" s="104"/>
      <c r="I1043" s="104"/>
      <c r="J1043" s="157"/>
      <c r="K1043" s="104" t="s">
        <v>558</v>
      </c>
      <c r="L1043" s="72" t="s">
        <v>558</v>
      </c>
      <c r="M1043" s="104"/>
      <c r="N1043" s="27"/>
      <c r="O1043" s="27"/>
      <c r="P1043" s="27"/>
      <c r="Q1043" s="27"/>
      <c r="R1043" s="27"/>
      <c r="S1043" s="27"/>
      <c r="T1043" s="27"/>
      <c r="U1043" s="27"/>
      <c r="V1043" s="27"/>
      <c r="W1043" s="27"/>
      <c r="X1043" s="27"/>
      <c r="Y1043" s="27"/>
      <c r="Z1043" s="27"/>
      <c r="AA1043" s="27"/>
      <c r="AB1043" s="27"/>
      <c r="AC1043" s="27"/>
      <c r="AD1043" s="27"/>
      <c r="AE1043" s="27"/>
      <c r="AF1043" s="27"/>
      <c r="AG1043" s="27"/>
      <c r="AH1043" s="27"/>
      <c r="AI1043" s="27"/>
      <c r="AJ1043" s="27"/>
      <c r="AK1043" s="27"/>
      <c r="AL1043" s="27"/>
      <c r="AM1043" s="27"/>
      <c r="AN1043" s="27"/>
      <c r="AO1043" s="27"/>
      <c r="AP1043" s="27"/>
      <c r="AQ1043" s="27"/>
      <c r="AR1043" s="27"/>
      <c r="AS1043" s="27"/>
      <c r="AT1043" s="27"/>
      <c r="AU1043" s="27"/>
      <c r="AV1043" s="104"/>
      <c r="AW1043" s="72"/>
      <c r="AX1043" s="72"/>
    </row>
    <row r="1044" spans="1:51" ht="61.2" hidden="1" outlineLevel="4" x14ac:dyDescent="0.2">
      <c r="A1044" s="66">
        <v>5</v>
      </c>
      <c r="B1044" s="66">
        <v>3</v>
      </c>
      <c r="C1044" s="66">
        <v>5</v>
      </c>
      <c r="D1044" s="66">
        <v>0</v>
      </c>
      <c r="E1044" s="66" t="s">
        <v>772</v>
      </c>
      <c r="F1044" s="255" t="str">
        <f t="shared" si="54"/>
        <v>5.3.5.0.101</v>
      </c>
      <c r="G1044" s="94"/>
      <c r="H1044" s="94"/>
      <c r="I1044" s="94"/>
      <c r="J1044" s="92" t="str">
        <f>IFERROR(LOOKUP("X",M1044:AT1044,M$1:AT$1),"--")</f>
        <v>W-PMA</v>
      </c>
      <c r="K1044" s="92" t="s">
        <v>2107</v>
      </c>
      <c r="L1044" s="127" t="s">
        <v>2108</v>
      </c>
      <c r="AE1044" s="1" t="s">
        <v>123</v>
      </c>
      <c r="AU1044" s="64" t="s">
        <v>2055</v>
      </c>
      <c r="AV1044" s="2" t="s">
        <v>2056</v>
      </c>
      <c r="AW1044" s="42" t="s">
        <v>1761</v>
      </c>
      <c r="AX1044" s="42" t="s">
        <v>1762</v>
      </c>
      <c r="AY1044" s="1" t="s">
        <v>123</v>
      </c>
    </row>
    <row r="1045" spans="1:51" hidden="1" outlineLevel="5" x14ac:dyDescent="0.2">
      <c r="A1045" s="201"/>
      <c r="B1045" s="201"/>
      <c r="C1045" s="201"/>
      <c r="D1045" s="201"/>
      <c r="E1045" s="201"/>
      <c r="F1045" s="256"/>
      <c r="G1045" s="193" t="s">
        <v>310</v>
      </c>
      <c r="H1045" s="196" t="s">
        <v>138</v>
      </c>
      <c r="I1045" s="193" t="str">
        <f>F1044&amp;"."&amp;Table2[[#This Row],[Deliverable Type]]&amp;"."&amp;Table2[[#This Row],[Deliverable ID]]</f>
        <v>5.3.5.0.101.M3.001</v>
      </c>
      <c r="J1045" s="194" t="s">
        <v>2109</v>
      </c>
      <c r="K1045" s="206" t="s">
        <v>2110</v>
      </c>
      <c r="L1045" s="213" t="s">
        <v>2111</v>
      </c>
      <c r="M1045" s="203"/>
      <c r="N1045" s="204"/>
      <c r="O1045" s="204"/>
      <c r="P1045" s="204"/>
      <c r="Q1045" s="204"/>
      <c r="R1045" s="204"/>
      <c r="S1045" s="204"/>
      <c r="T1045" s="204"/>
      <c r="U1045" s="204"/>
      <c r="V1045" s="204"/>
      <c r="W1045" s="204"/>
      <c r="X1045" s="204"/>
      <c r="Y1045" s="204"/>
      <c r="Z1045" s="204"/>
      <c r="AA1045" s="204"/>
      <c r="AB1045" s="204"/>
      <c r="AC1045" s="203"/>
      <c r="AD1045" s="204"/>
      <c r="AE1045" s="204"/>
      <c r="AF1045" s="204"/>
      <c r="AG1045" s="204"/>
      <c r="AH1045" s="204"/>
      <c r="AI1045" s="204"/>
      <c r="AJ1045" s="204"/>
      <c r="AK1045" s="204"/>
      <c r="AL1045" s="204"/>
      <c r="AM1045" s="204"/>
      <c r="AN1045" s="204"/>
      <c r="AO1045" s="204"/>
      <c r="AP1045" s="204"/>
      <c r="AQ1045" s="203"/>
      <c r="AR1045" s="203"/>
      <c r="AS1045" s="204"/>
      <c r="AT1045" s="204"/>
      <c r="AU1045" s="207" t="s">
        <v>2112</v>
      </c>
      <c r="AV1045" s="208" t="s">
        <v>2113</v>
      </c>
      <c r="AW1045" s="42" t="s">
        <v>1761</v>
      </c>
      <c r="AX1045" s="42" t="s">
        <v>1762</v>
      </c>
    </row>
    <row r="1046" spans="1:51" ht="20.399999999999999" hidden="1" outlineLevel="5" x14ac:dyDescent="0.2">
      <c r="A1046" s="201"/>
      <c r="B1046" s="201"/>
      <c r="C1046" s="201"/>
      <c r="D1046" s="201"/>
      <c r="E1046" s="201"/>
      <c r="F1046" s="256"/>
      <c r="G1046" s="193" t="s">
        <v>412</v>
      </c>
      <c r="H1046" s="196" t="s">
        <v>229</v>
      </c>
      <c r="I1046" s="193" t="str">
        <f>F1044&amp;"."&amp;Table2[[#This Row],[Deliverable Type]]&amp;"."&amp;Table2[[#This Row],[Deliverable ID]]</f>
        <v>5.3.5.0.101.DR.002</v>
      </c>
      <c r="J1046" s="194" t="s">
        <v>2109</v>
      </c>
      <c r="K1046" s="206" t="s">
        <v>2114</v>
      </c>
      <c r="L1046" s="211" t="s">
        <v>2115</v>
      </c>
      <c r="M1046" s="203"/>
      <c r="N1046" s="204"/>
      <c r="O1046" s="204"/>
      <c r="P1046" s="204"/>
      <c r="Q1046" s="204"/>
      <c r="R1046" s="204"/>
      <c r="S1046" s="204"/>
      <c r="T1046" s="204"/>
      <c r="U1046" s="204"/>
      <c r="V1046" s="204"/>
      <c r="W1046" s="204"/>
      <c r="X1046" s="204"/>
      <c r="Y1046" s="204"/>
      <c r="Z1046" s="204"/>
      <c r="AA1046" s="204"/>
      <c r="AB1046" s="204"/>
      <c r="AC1046" s="203"/>
      <c r="AD1046" s="204"/>
      <c r="AE1046" s="204"/>
      <c r="AF1046" s="204"/>
      <c r="AG1046" s="204"/>
      <c r="AH1046" s="204"/>
      <c r="AI1046" s="204"/>
      <c r="AJ1046" s="204"/>
      <c r="AK1046" s="204"/>
      <c r="AL1046" s="204"/>
      <c r="AM1046" s="204"/>
      <c r="AN1046" s="204"/>
      <c r="AO1046" s="204"/>
      <c r="AP1046" s="204"/>
      <c r="AQ1046" s="203"/>
      <c r="AR1046" s="203"/>
      <c r="AS1046" s="204"/>
      <c r="AT1046" s="204"/>
      <c r="AU1046" s="207" t="s">
        <v>1393</v>
      </c>
      <c r="AV1046" s="208" t="s">
        <v>1394</v>
      </c>
      <c r="AW1046" s="42" t="s">
        <v>1761</v>
      </c>
      <c r="AX1046" s="42" t="s">
        <v>1762</v>
      </c>
    </row>
    <row r="1047" spans="1:51" hidden="1" outlineLevel="5" x14ac:dyDescent="0.2">
      <c r="A1047" s="201"/>
      <c r="B1047" s="201"/>
      <c r="C1047" s="201"/>
      <c r="D1047" s="201"/>
      <c r="E1047" s="201"/>
      <c r="F1047" s="256"/>
      <c r="G1047" s="193" t="s">
        <v>1548</v>
      </c>
      <c r="H1047" s="196" t="s">
        <v>231</v>
      </c>
      <c r="I1047" s="193" t="str">
        <f>F1044&amp;"."&amp;Table2[[#This Row],[Deliverable Type]]&amp;"."&amp;Table2[[#This Row],[Deliverable ID]]</f>
        <v>5.3.5.0.101.SC.003</v>
      </c>
      <c r="J1047" s="194" t="s">
        <v>2109</v>
      </c>
      <c r="K1047" s="206" t="s">
        <v>2116</v>
      </c>
      <c r="L1047" s="211" t="s">
        <v>2117</v>
      </c>
      <c r="M1047" s="203"/>
      <c r="N1047" s="204"/>
      <c r="O1047" s="204"/>
      <c r="P1047" s="204"/>
      <c r="Q1047" s="204"/>
      <c r="R1047" s="204"/>
      <c r="S1047" s="204"/>
      <c r="T1047" s="204"/>
      <c r="U1047" s="204"/>
      <c r="V1047" s="204"/>
      <c r="W1047" s="204"/>
      <c r="X1047" s="204"/>
      <c r="Y1047" s="204"/>
      <c r="Z1047" s="204"/>
      <c r="AA1047" s="204"/>
      <c r="AB1047" s="204"/>
      <c r="AC1047" s="203"/>
      <c r="AD1047" s="204"/>
      <c r="AE1047" s="204"/>
      <c r="AF1047" s="204"/>
      <c r="AG1047" s="204"/>
      <c r="AH1047" s="204"/>
      <c r="AI1047" s="204"/>
      <c r="AJ1047" s="204"/>
      <c r="AK1047" s="204"/>
      <c r="AL1047" s="204"/>
      <c r="AM1047" s="204"/>
      <c r="AN1047" s="204"/>
      <c r="AO1047" s="204"/>
      <c r="AP1047" s="204"/>
      <c r="AQ1047" s="203"/>
      <c r="AR1047" s="203"/>
      <c r="AS1047" s="204"/>
      <c r="AT1047" s="204"/>
      <c r="AU1047" s="207" t="s">
        <v>151</v>
      </c>
      <c r="AV1047" s="208" t="s">
        <v>550</v>
      </c>
      <c r="AW1047" s="42" t="s">
        <v>1761</v>
      </c>
      <c r="AX1047" s="42" t="s">
        <v>1762</v>
      </c>
    </row>
    <row r="1048" spans="1:51" hidden="1" outlineLevel="5" x14ac:dyDescent="0.2">
      <c r="A1048" s="201"/>
      <c r="B1048" s="201"/>
      <c r="C1048" s="201"/>
      <c r="D1048" s="201"/>
      <c r="E1048" s="201"/>
      <c r="F1048" s="256"/>
      <c r="G1048" s="193" t="s">
        <v>157</v>
      </c>
      <c r="H1048" s="196" t="s">
        <v>234</v>
      </c>
      <c r="I1048" s="193" t="str">
        <f>F1044&amp;"."&amp;Table2[[#This Row],[Deliverable Type]]&amp;"."&amp;Table2[[#This Row],[Deliverable ID]]</f>
        <v>5.3.5.0.101.SP.004</v>
      </c>
      <c r="J1048" s="194" t="s">
        <v>2109</v>
      </c>
      <c r="K1048" s="206" t="s">
        <v>2118</v>
      </c>
      <c r="L1048" s="211" t="s">
        <v>2119</v>
      </c>
      <c r="M1048" s="203"/>
      <c r="N1048" s="204"/>
      <c r="O1048" s="204"/>
      <c r="P1048" s="204"/>
      <c r="Q1048" s="204"/>
      <c r="R1048" s="204"/>
      <c r="S1048" s="204"/>
      <c r="T1048" s="204"/>
      <c r="U1048" s="204"/>
      <c r="V1048" s="204"/>
      <c r="W1048" s="204"/>
      <c r="X1048" s="204"/>
      <c r="Y1048" s="204"/>
      <c r="Z1048" s="204"/>
      <c r="AA1048" s="204"/>
      <c r="AB1048" s="204"/>
      <c r="AC1048" s="203"/>
      <c r="AD1048" s="204"/>
      <c r="AE1048" s="204"/>
      <c r="AF1048" s="204"/>
      <c r="AG1048" s="204"/>
      <c r="AH1048" s="204"/>
      <c r="AI1048" s="204"/>
      <c r="AJ1048" s="204"/>
      <c r="AK1048" s="204"/>
      <c r="AL1048" s="204"/>
      <c r="AM1048" s="204"/>
      <c r="AN1048" s="204"/>
      <c r="AO1048" s="204"/>
      <c r="AP1048" s="204"/>
      <c r="AQ1048" s="203"/>
      <c r="AR1048" s="203"/>
      <c r="AS1048" s="204"/>
      <c r="AT1048" s="204"/>
      <c r="AU1048" s="207" t="s">
        <v>151</v>
      </c>
      <c r="AV1048" s="208" t="s">
        <v>550</v>
      </c>
      <c r="AW1048" s="42" t="s">
        <v>1761</v>
      </c>
      <c r="AX1048" s="42" t="s">
        <v>1762</v>
      </c>
    </row>
    <row r="1049" spans="1:51" hidden="1" outlineLevel="5" x14ac:dyDescent="0.2">
      <c r="A1049" s="201"/>
      <c r="B1049" s="201"/>
      <c r="C1049" s="201"/>
      <c r="D1049" s="201"/>
      <c r="E1049" s="201"/>
      <c r="F1049" s="256"/>
      <c r="G1049" s="193" t="s">
        <v>547</v>
      </c>
      <c r="H1049" s="196" t="s">
        <v>237</v>
      </c>
      <c r="I1049" s="193" t="str">
        <f>F1044&amp;"."&amp;Table2[[#This Row],[Deliverable Type]]&amp;"."&amp;Table2[[#This Row],[Deliverable ID]]</f>
        <v>5.3.5.0.101.CN.005</v>
      </c>
      <c r="J1049" s="194" t="s">
        <v>2109</v>
      </c>
      <c r="K1049" s="206" t="s">
        <v>2120</v>
      </c>
      <c r="L1049" s="211" t="s">
        <v>2121</v>
      </c>
      <c r="M1049" s="203"/>
      <c r="N1049" s="204"/>
      <c r="O1049" s="204"/>
      <c r="P1049" s="204"/>
      <c r="Q1049" s="204"/>
      <c r="R1049" s="204"/>
      <c r="S1049" s="204"/>
      <c r="T1049" s="204"/>
      <c r="U1049" s="204"/>
      <c r="V1049" s="204"/>
      <c r="W1049" s="204"/>
      <c r="X1049" s="204"/>
      <c r="Y1049" s="204"/>
      <c r="Z1049" s="204"/>
      <c r="AA1049" s="204"/>
      <c r="AB1049" s="204"/>
      <c r="AC1049" s="203"/>
      <c r="AD1049" s="204"/>
      <c r="AE1049" s="204"/>
      <c r="AF1049" s="204"/>
      <c r="AG1049" s="204"/>
      <c r="AH1049" s="204"/>
      <c r="AI1049" s="204"/>
      <c r="AJ1049" s="204"/>
      <c r="AK1049" s="204"/>
      <c r="AL1049" s="204"/>
      <c r="AM1049" s="204"/>
      <c r="AN1049" s="204"/>
      <c r="AO1049" s="204"/>
      <c r="AP1049" s="204"/>
      <c r="AQ1049" s="203"/>
      <c r="AR1049" s="203"/>
      <c r="AS1049" s="204"/>
      <c r="AT1049" s="204"/>
      <c r="AU1049" s="207" t="s">
        <v>151</v>
      </c>
      <c r="AV1049" s="208" t="s">
        <v>550</v>
      </c>
      <c r="AW1049" s="42" t="s">
        <v>1761</v>
      </c>
      <c r="AX1049" s="42" t="s">
        <v>1762</v>
      </c>
    </row>
    <row r="1050" spans="1:51" ht="61.2" hidden="1" outlineLevel="4" x14ac:dyDescent="0.2">
      <c r="A1050" s="66">
        <v>5</v>
      </c>
      <c r="B1050" s="66">
        <v>3</v>
      </c>
      <c r="C1050" s="66">
        <v>5</v>
      </c>
      <c r="D1050" s="66">
        <v>0</v>
      </c>
      <c r="E1050" s="66">
        <v>201</v>
      </c>
      <c r="F1050" s="255" t="str">
        <f t="shared" si="54"/>
        <v>5.3.5.0.201</v>
      </c>
      <c r="G1050" s="94"/>
      <c r="H1050" s="94"/>
      <c r="I1050" s="94"/>
      <c r="J1050" s="92" t="str">
        <f>IFERROR(LOOKUP("X",M1050:AT1050,M$1:AT$1),"--")</f>
        <v>W-PMA</v>
      </c>
      <c r="K1050" s="92" t="s">
        <v>2122</v>
      </c>
      <c r="L1050" s="124" t="s">
        <v>2123</v>
      </c>
      <c r="AE1050" s="1" t="s">
        <v>123</v>
      </c>
      <c r="AU1050" s="64" t="s">
        <v>2065</v>
      </c>
      <c r="AV1050" s="2" t="s">
        <v>2056</v>
      </c>
      <c r="AW1050" s="43" t="s">
        <v>1765</v>
      </c>
      <c r="AX1050" s="43" t="s">
        <v>1766</v>
      </c>
      <c r="AY1050" s="1" t="s">
        <v>123</v>
      </c>
    </row>
    <row r="1051" spans="1:51" ht="20.399999999999999" hidden="1" outlineLevel="4" x14ac:dyDescent="0.2">
      <c r="A1051" s="66">
        <v>5</v>
      </c>
      <c r="B1051" s="66">
        <v>3</v>
      </c>
      <c r="C1051" s="66">
        <v>5</v>
      </c>
      <c r="D1051" s="66">
        <v>0</v>
      </c>
      <c r="E1051" s="56" t="s">
        <v>714</v>
      </c>
      <c r="F1051" s="255" t="str">
        <f t="shared" si="54"/>
        <v>5.3.5.0.301</v>
      </c>
      <c r="G1051" s="94"/>
      <c r="H1051" s="94"/>
      <c r="I1051" s="94"/>
      <c r="J1051" s="92" t="str">
        <f>IFERROR(LOOKUP("X",M1051:AT1051,M$1:AT$1),"--")</f>
        <v xml:space="preserve"> X-FSS</v>
      </c>
      <c r="K1051" s="97" t="s">
        <v>2124</v>
      </c>
      <c r="L1051" s="134" t="s">
        <v>2125</v>
      </c>
      <c r="M1051" s="70"/>
      <c r="O1051" s="70"/>
      <c r="P1051" s="70"/>
      <c r="Q1051" s="70"/>
      <c r="R1051" s="70"/>
      <c r="S1051" s="70"/>
      <c r="T1051" s="70"/>
      <c r="AC1051" s="70"/>
      <c r="AH1051" s="1" t="s">
        <v>123</v>
      </c>
      <c r="AQ1051" s="70"/>
      <c r="AR1051" s="70"/>
      <c r="AU1051" s="64" t="s">
        <v>2126</v>
      </c>
      <c r="AV1051" s="71" t="s">
        <v>2127</v>
      </c>
      <c r="AW1051" s="41" t="s">
        <v>1769</v>
      </c>
      <c r="AX1051" s="41" t="s">
        <v>1770</v>
      </c>
      <c r="AY1051" s="1" t="s">
        <v>123</v>
      </c>
    </row>
    <row r="1052" spans="1:51" ht="20.399999999999999" hidden="1" outlineLevel="4" x14ac:dyDescent="0.2">
      <c r="A1052" s="66">
        <v>5</v>
      </c>
      <c r="B1052" s="66">
        <v>3</v>
      </c>
      <c r="C1052" s="66">
        <v>5</v>
      </c>
      <c r="D1052" s="66">
        <v>0</v>
      </c>
      <c r="E1052" s="56" t="s">
        <v>719</v>
      </c>
      <c r="F1052" s="255" t="str">
        <f t="shared" si="54"/>
        <v>5.3.5.0.302</v>
      </c>
      <c r="G1052" s="94"/>
      <c r="H1052" s="94"/>
      <c r="I1052" s="94"/>
      <c r="J1052" s="92" t="str">
        <f>IFERROR(LOOKUP("X",M1052:AT1052,M$1:AT$1),"--")</f>
        <v>W-PMA</v>
      </c>
      <c r="K1052" s="97" t="s">
        <v>1998</v>
      </c>
      <c r="L1052" s="134" t="s">
        <v>1999</v>
      </c>
      <c r="M1052" s="70"/>
      <c r="AC1052" s="70"/>
      <c r="AE1052" s="70" t="s">
        <v>123</v>
      </c>
      <c r="AQ1052" s="70"/>
      <c r="AR1052" s="70"/>
      <c r="AU1052" s="64" t="s">
        <v>2000</v>
      </c>
      <c r="AV1052" s="71" t="s">
        <v>2001</v>
      </c>
      <c r="AW1052" s="41" t="s">
        <v>1769</v>
      </c>
      <c r="AX1052" s="41" t="s">
        <v>1770</v>
      </c>
      <c r="AY1052" s="1" t="s">
        <v>123</v>
      </c>
    </row>
    <row r="1053" spans="1:51" ht="20.399999999999999" hidden="1" outlineLevel="5" x14ac:dyDescent="0.2">
      <c r="A1053" s="201"/>
      <c r="B1053" s="201"/>
      <c r="C1053" s="201"/>
      <c r="D1053" s="201"/>
      <c r="E1053" s="201"/>
      <c r="F1053" s="256"/>
      <c r="G1053" s="193" t="s">
        <v>412</v>
      </c>
      <c r="H1053" s="196" t="s">
        <v>138</v>
      </c>
      <c r="I1053" s="193" t="str">
        <f>F1052&amp;"."&amp;Table2[[#This Row],[Deliverable Type]]&amp;"."&amp;Table2[[#This Row],[Deliverable ID]]</f>
        <v>5.3.5.0.302.DR.001</v>
      </c>
      <c r="J1053" s="194" t="str">
        <f t="shared" ref="J1053" si="64">J1052</f>
        <v>W-PMA</v>
      </c>
      <c r="K1053" s="206" t="s">
        <v>2043</v>
      </c>
      <c r="L1053" s="211" t="s">
        <v>2003</v>
      </c>
      <c r="M1053" s="203"/>
      <c r="N1053" s="204"/>
      <c r="O1053" s="204"/>
      <c r="P1053" s="204"/>
      <c r="Q1053" s="204"/>
      <c r="R1053" s="204"/>
      <c r="S1053" s="204"/>
      <c r="T1053" s="204"/>
      <c r="U1053" s="204"/>
      <c r="V1053" s="204"/>
      <c r="W1053" s="204"/>
      <c r="X1053" s="204"/>
      <c r="Y1053" s="204"/>
      <c r="Z1053" s="204"/>
      <c r="AA1053" s="204"/>
      <c r="AB1053" s="204"/>
      <c r="AC1053" s="203"/>
      <c r="AD1053" s="204"/>
      <c r="AE1053" s="204"/>
      <c r="AF1053" s="204"/>
      <c r="AG1053" s="204"/>
      <c r="AH1053" s="204"/>
      <c r="AI1053" s="204"/>
      <c r="AJ1053" s="204"/>
      <c r="AK1053" s="204"/>
      <c r="AL1053" s="204"/>
      <c r="AM1053" s="204"/>
      <c r="AN1053" s="204"/>
      <c r="AO1053" s="204"/>
      <c r="AP1053" s="204"/>
      <c r="AQ1053" s="203"/>
      <c r="AR1053" s="203"/>
      <c r="AS1053" s="204"/>
      <c r="AT1053" s="204"/>
      <c r="AU1053" s="207" t="s">
        <v>1393</v>
      </c>
      <c r="AV1053" s="208" t="s">
        <v>1394</v>
      </c>
      <c r="AW1053" s="41" t="s">
        <v>1769</v>
      </c>
      <c r="AX1053" s="41" t="s">
        <v>1770</v>
      </c>
    </row>
    <row r="1054" spans="1:51" ht="20.399999999999999" hidden="1" outlineLevel="5" x14ac:dyDescent="0.2">
      <c r="A1054" s="201"/>
      <c r="B1054" s="201"/>
      <c r="C1054" s="201"/>
      <c r="D1054" s="201"/>
      <c r="E1054" s="201"/>
      <c r="F1054" s="256"/>
      <c r="G1054" s="193" t="s">
        <v>412</v>
      </c>
      <c r="H1054" s="196" t="s">
        <v>229</v>
      </c>
      <c r="I1054" s="193" t="str">
        <f>F1052&amp;"."&amp;Table2[[#This Row],[Deliverable Type]]&amp;"."&amp;Table2[[#This Row],[Deliverable ID]]</f>
        <v>5.3.5.0.302.DR.002</v>
      </c>
      <c r="J1054" s="256" t="s">
        <v>2109</v>
      </c>
      <c r="K1054" s="206" t="s">
        <v>2004</v>
      </c>
      <c r="L1054" s="211" t="s">
        <v>2005</v>
      </c>
      <c r="M1054" s="203"/>
      <c r="N1054" s="204"/>
      <c r="O1054" s="204"/>
      <c r="P1054" s="204"/>
      <c r="Q1054" s="204"/>
      <c r="R1054" s="204"/>
      <c r="S1054" s="204"/>
      <c r="T1054" s="204"/>
      <c r="U1054" s="204"/>
      <c r="V1054" s="204"/>
      <c r="W1054" s="204"/>
      <c r="X1054" s="204"/>
      <c r="Y1054" s="204"/>
      <c r="Z1054" s="204"/>
      <c r="AA1054" s="204"/>
      <c r="AB1054" s="204"/>
      <c r="AC1054" s="203"/>
      <c r="AD1054" s="204"/>
      <c r="AE1054" s="204"/>
      <c r="AF1054" s="204"/>
      <c r="AG1054" s="204"/>
      <c r="AH1054" s="204"/>
      <c r="AI1054" s="204"/>
      <c r="AJ1054" s="204"/>
      <c r="AK1054" s="204"/>
      <c r="AL1054" s="204"/>
      <c r="AM1054" s="204"/>
      <c r="AN1054" s="204"/>
      <c r="AO1054" s="204"/>
      <c r="AP1054" s="204"/>
      <c r="AQ1054" s="203"/>
      <c r="AR1054" s="203"/>
      <c r="AS1054" s="204"/>
      <c r="AT1054" s="204"/>
      <c r="AU1054" s="207" t="s">
        <v>1393</v>
      </c>
      <c r="AV1054" s="208" t="s">
        <v>1394</v>
      </c>
      <c r="AW1054" s="41" t="s">
        <v>1769</v>
      </c>
      <c r="AX1054" s="41" t="s">
        <v>1770</v>
      </c>
    </row>
    <row r="1055" spans="1:51" hidden="1" outlineLevel="4" x14ac:dyDescent="0.2">
      <c r="A1055" s="26">
        <v>5</v>
      </c>
      <c r="B1055" s="26">
        <v>3</v>
      </c>
      <c r="C1055" s="26">
        <v>6</v>
      </c>
      <c r="D1055" s="26">
        <v>0</v>
      </c>
      <c r="E1055" s="236" t="s">
        <v>138</v>
      </c>
      <c r="F1055" s="27" t="str">
        <f t="shared" si="54"/>
        <v>5.3.6.0.001</v>
      </c>
      <c r="G1055" s="104"/>
      <c r="H1055" s="104"/>
      <c r="I1055" s="104"/>
      <c r="J1055" s="157"/>
      <c r="K1055" s="104" t="s">
        <v>559</v>
      </c>
      <c r="L1055" s="72" t="s">
        <v>560</v>
      </c>
      <c r="M1055" s="104"/>
      <c r="N1055" s="27"/>
      <c r="O1055" s="27"/>
      <c r="P1055" s="27"/>
      <c r="Q1055" s="27"/>
      <c r="R1055" s="27"/>
      <c r="S1055" s="27"/>
      <c r="T1055" s="27"/>
      <c r="U1055" s="27"/>
      <c r="V1055" s="27"/>
      <c r="W1055" s="27"/>
      <c r="X1055" s="27"/>
      <c r="Y1055" s="27"/>
      <c r="Z1055" s="27"/>
      <c r="AA1055" s="27"/>
      <c r="AB1055" s="27"/>
      <c r="AC1055" s="27"/>
      <c r="AD1055" s="27"/>
      <c r="AE1055" s="27"/>
      <c r="AF1055" s="27"/>
      <c r="AG1055" s="27"/>
      <c r="AH1055" s="27"/>
      <c r="AI1055" s="27"/>
      <c r="AJ1055" s="27"/>
      <c r="AK1055" s="27"/>
      <c r="AL1055" s="27"/>
      <c r="AM1055" s="27"/>
      <c r="AN1055" s="27"/>
      <c r="AO1055" s="27"/>
      <c r="AP1055" s="27"/>
      <c r="AQ1055" s="27"/>
      <c r="AR1055" s="27"/>
      <c r="AS1055" s="27"/>
      <c r="AT1055" s="27"/>
      <c r="AU1055" s="27"/>
      <c r="AV1055" s="104"/>
      <c r="AW1055" s="72"/>
      <c r="AX1055" s="72"/>
    </row>
    <row r="1056" spans="1:51" ht="61.2" hidden="1" outlineLevel="4" x14ac:dyDescent="0.2">
      <c r="A1056" s="66">
        <v>5</v>
      </c>
      <c r="B1056" s="66">
        <v>3</v>
      </c>
      <c r="C1056" s="66">
        <v>6</v>
      </c>
      <c r="D1056" s="66">
        <v>0</v>
      </c>
      <c r="E1056" s="66" t="s">
        <v>772</v>
      </c>
      <c r="F1056" s="255" t="str">
        <f t="shared" si="54"/>
        <v>5.3.6.0.101</v>
      </c>
      <c r="G1056" s="94"/>
      <c r="H1056" s="94"/>
      <c r="I1056" s="94"/>
      <c r="J1056" s="92" t="str">
        <f>IFERROR(LOOKUP("X",M1056:AT1056,M$1:AT$1),"--")</f>
        <v>W-PMA</v>
      </c>
      <c r="K1056" s="92" t="s">
        <v>2128</v>
      </c>
      <c r="L1056" s="127" t="s">
        <v>2129</v>
      </c>
      <c r="AE1056" s="1" t="s">
        <v>123</v>
      </c>
      <c r="AU1056" s="64" t="s">
        <v>2055</v>
      </c>
      <c r="AV1056" s="2" t="s">
        <v>2056</v>
      </c>
      <c r="AW1056" s="42" t="s">
        <v>1761</v>
      </c>
      <c r="AX1056" s="42" t="s">
        <v>1762</v>
      </c>
      <c r="AY1056" s="1" t="s">
        <v>123</v>
      </c>
    </row>
    <row r="1057" spans="1:51" hidden="1" outlineLevel="5" x14ac:dyDescent="0.2">
      <c r="A1057" s="201"/>
      <c r="B1057" s="201"/>
      <c r="C1057" s="201"/>
      <c r="D1057" s="201"/>
      <c r="E1057" s="201"/>
      <c r="F1057" s="256"/>
      <c r="G1057" s="193" t="s">
        <v>310</v>
      </c>
      <c r="H1057" s="196" t="s">
        <v>138</v>
      </c>
      <c r="I1057" s="193" t="str">
        <f>F1056&amp;"."&amp;Table2[[#This Row],[Deliverable Type]]&amp;"."&amp;Table2[[#This Row],[Deliverable ID]]</f>
        <v>5.3.6.0.101.M3.001</v>
      </c>
      <c r="J1057" s="194" t="s">
        <v>102</v>
      </c>
      <c r="K1057" s="206" t="s">
        <v>2130</v>
      </c>
      <c r="L1057" s="213" t="s">
        <v>2131</v>
      </c>
      <c r="M1057" s="203"/>
      <c r="N1057" s="204"/>
      <c r="O1057" s="204"/>
      <c r="P1057" s="204"/>
      <c r="Q1057" s="204"/>
      <c r="R1057" s="204"/>
      <c r="S1057" s="204"/>
      <c r="T1057" s="204"/>
      <c r="U1057" s="204"/>
      <c r="V1057" s="204"/>
      <c r="W1057" s="204"/>
      <c r="X1057" s="204"/>
      <c r="Y1057" s="204"/>
      <c r="Z1057" s="204"/>
      <c r="AA1057" s="204"/>
      <c r="AB1057" s="204"/>
      <c r="AC1057" s="203"/>
      <c r="AD1057" s="204"/>
      <c r="AE1057" s="204"/>
      <c r="AF1057" s="204"/>
      <c r="AG1057" s="204"/>
      <c r="AH1057" s="204"/>
      <c r="AI1057" s="204"/>
      <c r="AJ1057" s="204"/>
      <c r="AK1057" s="204"/>
      <c r="AL1057" s="204"/>
      <c r="AM1057" s="204"/>
      <c r="AN1057" s="204"/>
      <c r="AO1057" s="204"/>
      <c r="AP1057" s="204"/>
      <c r="AQ1057" s="203"/>
      <c r="AR1057" s="203"/>
      <c r="AS1057" s="204"/>
      <c r="AT1057" s="204"/>
      <c r="AU1057" s="207" t="s">
        <v>2132</v>
      </c>
      <c r="AV1057" s="208" t="s">
        <v>2133</v>
      </c>
      <c r="AW1057" s="42" t="s">
        <v>1761</v>
      </c>
      <c r="AX1057" s="42" t="s">
        <v>1762</v>
      </c>
    </row>
    <row r="1058" spans="1:51" ht="20.399999999999999" hidden="1" outlineLevel="5" x14ac:dyDescent="0.2">
      <c r="A1058" s="201"/>
      <c r="B1058" s="201"/>
      <c r="C1058" s="201"/>
      <c r="D1058" s="201"/>
      <c r="E1058" s="201"/>
      <c r="F1058" s="256"/>
      <c r="G1058" s="193" t="s">
        <v>412</v>
      </c>
      <c r="H1058" s="196" t="s">
        <v>229</v>
      </c>
      <c r="I1058" s="193" t="str">
        <f>F1056&amp;"."&amp;Table2[[#This Row],[Deliverable Type]]&amp;"."&amp;Table2[[#This Row],[Deliverable ID]]</f>
        <v>5.3.6.0.101.DR.002</v>
      </c>
      <c r="J1058" s="194" t="s">
        <v>102</v>
      </c>
      <c r="K1058" s="206" t="s">
        <v>2134</v>
      </c>
      <c r="L1058" s="211" t="s">
        <v>2135</v>
      </c>
      <c r="M1058" s="203"/>
      <c r="N1058" s="204"/>
      <c r="O1058" s="204"/>
      <c r="P1058" s="204"/>
      <c r="Q1058" s="204"/>
      <c r="R1058" s="204"/>
      <c r="S1058" s="204"/>
      <c r="T1058" s="204"/>
      <c r="U1058" s="204"/>
      <c r="V1058" s="204"/>
      <c r="W1058" s="204"/>
      <c r="X1058" s="204"/>
      <c r="Y1058" s="204"/>
      <c r="Z1058" s="204"/>
      <c r="AA1058" s="204"/>
      <c r="AB1058" s="204"/>
      <c r="AC1058" s="203"/>
      <c r="AD1058" s="204"/>
      <c r="AE1058" s="204"/>
      <c r="AF1058" s="204"/>
      <c r="AG1058" s="204"/>
      <c r="AH1058" s="204"/>
      <c r="AI1058" s="204"/>
      <c r="AJ1058" s="204"/>
      <c r="AK1058" s="204"/>
      <c r="AL1058" s="204"/>
      <c r="AM1058" s="204"/>
      <c r="AN1058" s="204"/>
      <c r="AO1058" s="204"/>
      <c r="AP1058" s="204"/>
      <c r="AQ1058" s="203"/>
      <c r="AR1058" s="203"/>
      <c r="AS1058" s="204"/>
      <c r="AT1058" s="204"/>
      <c r="AU1058" s="207" t="s">
        <v>1393</v>
      </c>
      <c r="AV1058" s="208" t="s">
        <v>1394</v>
      </c>
      <c r="AW1058" s="42" t="s">
        <v>1761</v>
      </c>
      <c r="AX1058" s="42" t="s">
        <v>1762</v>
      </c>
    </row>
    <row r="1059" spans="1:51" hidden="1" outlineLevel="5" x14ac:dyDescent="0.2">
      <c r="A1059" s="201"/>
      <c r="B1059" s="201"/>
      <c r="C1059" s="201"/>
      <c r="D1059" s="201"/>
      <c r="E1059" s="201"/>
      <c r="F1059" s="256"/>
      <c r="G1059" s="193" t="s">
        <v>1548</v>
      </c>
      <c r="H1059" s="196" t="s">
        <v>231</v>
      </c>
      <c r="I1059" s="193" t="str">
        <f>F1056&amp;"."&amp;Table2[[#This Row],[Deliverable Type]]&amp;"."&amp;Table2[[#This Row],[Deliverable ID]]</f>
        <v>5.3.6.0.101.SC.003</v>
      </c>
      <c r="J1059" s="194" t="s">
        <v>102</v>
      </c>
      <c r="K1059" s="206" t="s">
        <v>2136</v>
      </c>
      <c r="L1059" s="211" t="s">
        <v>2137</v>
      </c>
      <c r="M1059" s="203"/>
      <c r="N1059" s="204"/>
      <c r="O1059" s="204"/>
      <c r="P1059" s="204"/>
      <c r="Q1059" s="204"/>
      <c r="R1059" s="204"/>
      <c r="S1059" s="204"/>
      <c r="T1059" s="204"/>
      <c r="U1059" s="204"/>
      <c r="V1059" s="204"/>
      <c r="W1059" s="204"/>
      <c r="X1059" s="204"/>
      <c r="Y1059" s="204"/>
      <c r="Z1059" s="204"/>
      <c r="AA1059" s="204"/>
      <c r="AB1059" s="204"/>
      <c r="AC1059" s="203"/>
      <c r="AD1059" s="204"/>
      <c r="AE1059" s="204"/>
      <c r="AF1059" s="204"/>
      <c r="AG1059" s="204"/>
      <c r="AH1059" s="204"/>
      <c r="AI1059" s="204"/>
      <c r="AJ1059" s="204"/>
      <c r="AK1059" s="204"/>
      <c r="AL1059" s="204"/>
      <c r="AM1059" s="204"/>
      <c r="AN1059" s="204"/>
      <c r="AO1059" s="204"/>
      <c r="AP1059" s="204"/>
      <c r="AQ1059" s="203"/>
      <c r="AR1059" s="203"/>
      <c r="AS1059" s="204"/>
      <c r="AT1059" s="204"/>
      <c r="AU1059" s="207" t="s">
        <v>151</v>
      </c>
      <c r="AV1059" s="208" t="s">
        <v>550</v>
      </c>
      <c r="AW1059" s="42" t="s">
        <v>1761</v>
      </c>
      <c r="AX1059" s="42" t="s">
        <v>1762</v>
      </c>
    </row>
    <row r="1060" spans="1:51" hidden="1" outlineLevel="5" x14ac:dyDescent="0.2">
      <c r="A1060" s="201"/>
      <c r="B1060" s="201"/>
      <c r="C1060" s="201"/>
      <c r="D1060" s="201"/>
      <c r="E1060" s="201"/>
      <c r="F1060" s="256"/>
      <c r="G1060" s="193" t="s">
        <v>157</v>
      </c>
      <c r="H1060" s="196" t="s">
        <v>234</v>
      </c>
      <c r="I1060" s="193" t="str">
        <f>F1056&amp;"."&amp;Table2[[#This Row],[Deliverable Type]]&amp;"."&amp;Table2[[#This Row],[Deliverable ID]]</f>
        <v>5.3.6.0.101.SP.004</v>
      </c>
      <c r="J1060" s="194" t="s">
        <v>102</v>
      </c>
      <c r="K1060" s="206" t="s">
        <v>2138</v>
      </c>
      <c r="L1060" s="211" t="s">
        <v>2139</v>
      </c>
      <c r="M1060" s="203"/>
      <c r="N1060" s="204"/>
      <c r="O1060" s="204"/>
      <c r="P1060" s="204"/>
      <c r="Q1060" s="204"/>
      <c r="R1060" s="204"/>
      <c r="S1060" s="204"/>
      <c r="T1060" s="204"/>
      <c r="U1060" s="204"/>
      <c r="V1060" s="204"/>
      <c r="W1060" s="204"/>
      <c r="X1060" s="204"/>
      <c r="Y1060" s="204"/>
      <c r="Z1060" s="204"/>
      <c r="AA1060" s="204"/>
      <c r="AB1060" s="204"/>
      <c r="AC1060" s="203"/>
      <c r="AD1060" s="204"/>
      <c r="AE1060" s="204"/>
      <c r="AF1060" s="204"/>
      <c r="AG1060" s="204"/>
      <c r="AH1060" s="204"/>
      <c r="AI1060" s="204"/>
      <c r="AJ1060" s="204"/>
      <c r="AK1060" s="204"/>
      <c r="AL1060" s="204"/>
      <c r="AM1060" s="204"/>
      <c r="AN1060" s="204"/>
      <c r="AO1060" s="204"/>
      <c r="AP1060" s="204"/>
      <c r="AQ1060" s="203"/>
      <c r="AR1060" s="203"/>
      <c r="AS1060" s="204"/>
      <c r="AT1060" s="204"/>
      <c r="AU1060" s="207" t="s">
        <v>151</v>
      </c>
      <c r="AV1060" s="208" t="s">
        <v>550</v>
      </c>
      <c r="AW1060" s="42" t="s">
        <v>1761</v>
      </c>
      <c r="AX1060" s="42" t="s">
        <v>1762</v>
      </c>
    </row>
    <row r="1061" spans="1:51" hidden="1" outlineLevel="5" x14ac:dyDescent="0.2">
      <c r="A1061" s="201"/>
      <c r="B1061" s="201"/>
      <c r="C1061" s="201"/>
      <c r="D1061" s="201"/>
      <c r="E1061" s="201"/>
      <c r="F1061" s="256"/>
      <c r="G1061" s="193" t="s">
        <v>547</v>
      </c>
      <c r="H1061" s="196" t="s">
        <v>237</v>
      </c>
      <c r="I1061" s="193" t="str">
        <f>F1056&amp;"."&amp;Table2[[#This Row],[Deliverable Type]]&amp;"."&amp;Table2[[#This Row],[Deliverable ID]]</f>
        <v>5.3.6.0.101.CN.005</v>
      </c>
      <c r="J1061" s="194" t="s">
        <v>102</v>
      </c>
      <c r="K1061" s="206" t="s">
        <v>2140</v>
      </c>
      <c r="L1061" s="211" t="s">
        <v>2141</v>
      </c>
      <c r="M1061" s="203"/>
      <c r="N1061" s="204"/>
      <c r="O1061" s="204"/>
      <c r="P1061" s="204"/>
      <c r="Q1061" s="204"/>
      <c r="R1061" s="204"/>
      <c r="S1061" s="204"/>
      <c r="T1061" s="204"/>
      <c r="U1061" s="204"/>
      <c r="V1061" s="204"/>
      <c r="W1061" s="204"/>
      <c r="X1061" s="204"/>
      <c r="Y1061" s="204"/>
      <c r="Z1061" s="204"/>
      <c r="AA1061" s="204"/>
      <c r="AB1061" s="204"/>
      <c r="AC1061" s="203"/>
      <c r="AD1061" s="204"/>
      <c r="AE1061" s="204"/>
      <c r="AF1061" s="204"/>
      <c r="AG1061" s="204"/>
      <c r="AH1061" s="204"/>
      <c r="AI1061" s="204"/>
      <c r="AJ1061" s="204"/>
      <c r="AK1061" s="204"/>
      <c r="AL1061" s="204"/>
      <c r="AM1061" s="204"/>
      <c r="AN1061" s="204"/>
      <c r="AO1061" s="204"/>
      <c r="AP1061" s="204"/>
      <c r="AQ1061" s="203"/>
      <c r="AR1061" s="203"/>
      <c r="AS1061" s="204"/>
      <c r="AT1061" s="204"/>
      <c r="AU1061" s="207" t="s">
        <v>151</v>
      </c>
      <c r="AV1061" s="208" t="s">
        <v>550</v>
      </c>
      <c r="AW1061" s="42" t="s">
        <v>1761</v>
      </c>
      <c r="AX1061" s="42" t="s">
        <v>1762</v>
      </c>
    </row>
    <row r="1062" spans="1:51" ht="71.400000000000006" hidden="1" outlineLevel="4" x14ac:dyDescent="0.2">
      <c r="A1062" s="66">
        <v>5</v>
      </c>
      <c r="B1062" s="66">
        <v>3</v>
      </c>
      <c r="C1062" s="66">
        <v>6</v>
      </c>
      <c r="D1062" s="66">
        <v>0</v>
      </c>
      <c r="E1062" s="66">
        <v>201</v>
      </c>
      <c r="F1062" s="255" t="str">
        <f t="shared" si="54"/>
        <v>5.3.6.0.201</v>
      </c>
      <c r="G1062" s="94"/>
      <c r="H1062" s="94"/>
      <c r="I1062" s="94"/>
      <c r="J1062" s="92" t="str">
        <f>IFERROR(LOOKUP("X",M1062:AT1062,M$1:AT$1),"--")</f>
        <v>W-PMA</v>
      </c>
      <c r="K1062" s="92" t="s">
        <v>2142</v>
      </c>
      <c r="L1062" s="124" t="s">
        <v>2143</v>
      </c>
      <c r="AE1062" s="1" t="s">
        <v>123</v>
      </c>
      <c r="AU1062" s="64" t="s">
        <v>2065</v>
      </c>
      <c r="AV1062" s="2" t="s">
        <v>2144</v>
      </c>
      <c r="AW1062" s="43" t="s">
        <v>1765</v>
      </c>
      <c r="AX1062" s="43" t="s">
        <v>1766</v>
      </c>
      <c r="AY1062" s="1" t="s">
        <v>123</v>
      </c>
    </row>
    <row r="1063" spans="1:51" ht="20.399999999999999" hidden="1" outlineLevel="4" x14ac:dyDescent="0.2">
      <c r="A1063" s="66">
        <v>5</v>
      </c>
      <c r="B1063" s="66">
        <v>3</v>
      </c>
      <c r="C1063" s="66">
        <v>6</v>
      </c>
      <c r="D1063" s="66">
        <v>0</v>
      </c>
      <c r="E1063" s="56" t="s">
        <v>714</v>
      </c>
      <c r="F1063" s="255" t="str">
        <f t="shared" si="54"/>
        <v>5.3.6.0.301</v>
      </c>
      <c r="G1063" s="94"/>
      <c r="H1063" s="94"/>
      <c r="I1063" s="94"/>
      <c r="J1063" s="92" t="str">
        <f>IFERROR(LOOKUP("X",M1063:AT1063,M$1:AT$1),"--")</f>
        <v>X-VTR</v>
      </c>
      <c r="K1063" s="97" t="s">
        <v>2145</v>
      </c>
      <c r="L1063" s="134" t="s">
        <v>2146</v>
      </c>
      <c r="M1063" s="70"/>
      <c r="O1063" s="70"/>
      <c r="P1063" s="70"/>
      <c r="Q1063" s="70"/>
      <c r="R1063" s="70"/>
      <c r="S1063" s="70"/>
      <c r="T1063" s="70"/>
      <c r="AC1063" s="70"/>
      <c r="AL1063" s="1" t="s">
        <v>123</v>
      </c>
      <c r="AQ1063" s="70"/>
      <c r="AR1063" s="70"/>
      <c r="AU1063" s="64" t="s">
        <v>2147</v>
      </c>
      <c r="AV1063" s="71" t="s">
        <v>2148</v>
      </c>
      <c r="AW1063" s="41" t="s">
        <v>1769</v>
      </c>
      <c r="AX1063" s="41" t="s">
        <v>1770</v>
      </c>
      <c r="AY1063" s="1" t="s">
        <v>123</v>
      </c>
    </row>
    <row r="1064" spans="1:51" ht="20.399999999999999" hidden="1" outlineLevel="4" x14ac:dyDescent="0.2">
      <c r="A1064" s="66">
        <v>5</v>
      </c>
      <c r="B1064" s="66">
        <v>3</v>
      </c>
      <c r="C1064" s="66">
        <v>6</v>
      </c>
      <c r="D1064" s="66">
        <v>0</v>
      </c>
      <c r="E1064" s="56" t="s">
        <v>719</v>
      </c>
      <c r="F1064" s="255" t="str">
        <f t="shared" si="54"/>
        <v>5.3.6.0.302</v>
      </c>
      <c r="G1064" s="94"/>
      <c r="H1064" s="94"/>
      <c r="I1064" s="94"/>
      <c r="J1064" s="92" t="str">
        <f>IFERROR(LOOKUP("X",M1064:AT1064,M$1:AT$1),"--")</f>
        <v>W-PMA</v>
      </c>
      <c r="K1064" s="97" t="s">
        <v>1998</v>
      </c>
      <c r="L1064" s="134" t="s">
        <v>1999</v>
      </c>
      <c r="M1064" s="70"/>
      <c r="AC1064" s="70"/>
      <c r="AE1064" s="70" t="s">
        <v>123</v>
      </c>
      <c r="AQ1064" s="70"/>
      <c r="AR1064" s="70"/>
      <c r="AU1064" s="64" t="s">
        <v>2000</v>
      </c>
      <c r="AV1064" s="71" t="s">
        <v>2001</v>
      </c>
      <c r="AW1064" s="41" t="s">
        <v>1769</v>
      </c>
      <c r="AX1064" s="41" t="s">
        <v>1770</v>
      </c>
      <c r="AY1064" s="1" t="s">
        <v>123</v>
      </c>
    </row>
    <row r="1065" spans="1:51" ht="20.399999999999999" hidden="1" outlineLevel="5" x14ac:dyDescent="0.2">
      <c r="A1065" s="201"/>
      <c r="B1065" s="201"/>
      <c r="C1065" s="201"/>
      <c r="D1065" s="201"/>
      <c r="E1065" s="201"/>
      <c r="F1065" s="256"/>
      <c r="G1065" s="193" t="s">
        <v>412</v>
      </c>
      <c r="H1065" s="196" t="s">
        <v>138</v>
      </c>
      <c r="I1065" s="193" t="str">
        <f>F1064&amp;"."&amp;Table2[[#This Row],[Deliverable Type]]&amp;"."&amp;Table2[[#This Row],[Deliverable ID]]</f>
        <v>5.3.6.0.302.DR.001</v>
      </c>
      <c r="J1065" s="194" t="str">
        <f t="shared" ref="J1065" si="65">J1064</f>
        <v>W-PMA</v>
      </c>
      <c r="K1065" s="206" t="s">
        <v>2043</v>
      </c>
      <c r="L1065" s="211" t="s">
        <v>2003</v>
      </c>
      <c r="M1065" s="203"/>
      <c r="N1065" s="204"/>
      <c r="O1065" s="204"/>
      <c r="P1065" s="204"/>
      <c r="Q1065" s="204"/>
      <c r="R1065" s="204"/>
      <c r="S1065" s="204"/>
      <c r="T1065" s="204"/>
      <c r="U1065" s="204"/>
      <c r="V1065" s="204"/>
      <c r="W1065" s="204"/>
      <c r="X1065" s="204"/>
      <c r="Y1065" s="204"/>
      <c r="Z1065" s="204"/>
      <c r="AA1065" s="204"/>
      <c r="AB1065" s="204"/>
      <c r="AC1065" s="203"/>
      <c r="AD1065" s="204"/>
      <c r="AE1065" s="204"/>
      <c r="AF1065" s="204"/>
      <c r="AG1065" s="204"/>
      <c r="AH1065" s="204"/>
      <c r="AI1065" s="204"/>
      <c r="AJ1065" s="204"/>
      <c r="AK1065" s="204"/>
      <c r="AL1065" s="204"/>
      <c r="AM1065" s="204"/>
      <c r="AN1065" s="204"/>
      <c r="AO1065" s="204"/>
      <c r="AP1065" s="204"/>
      <c r="AQ1065" s="203"/>
      <c r="AR1065" s="203"/>
      <c r="AS1065" s="204"/>
      <c r="AT1065" s="204"/>
      <c r="AU1065" s="207" t="s">
        <v>1393</v>
      </c>
      <c r="AV1065" s="208" t="s">
        <v>1394</v>
      </c>
      <c r="AW1065" s="41" t="s">
        <v>1769</v>
      </c>
      <c r="AX1065" s="41" t="s">
        <v>1770</v>
      </c>
    </row>
    <row r="1066" spans="1:51" ht="20.399999999999999" hidden="1" outlineLevel="5" x14ac:dyDescent="0.2">
      <c r="A1066" s="201"/>
      <c r="B1066" s="201"/>
      <c r="C1066" s="201"/>
      <c r="D1066" s="201"/>
      <c r="E1066" s="201"/>
      <c r="F1066" s="256"/>
      <c r="G1066" s="193" t="s">
        <v>412</v>
      </c>
      <c r="H1066" s="196" t="s">
        <v>229</v>
      </c>
      <c r="I1066" s="193" t="str">
        <f>F1064&amp;"."&amp;Table2[[#This Row],[Deliverable Type]]&amp;"."&amp;Table2[[#This Row],[Deliverable ID]]</f>
        <v>5.3.6.0.302.DR.002</v>
      </c>
      <c r="J1066" s="256" t="s">
        <v>102</v>
      </c>
      <c r="K1066" s="206" t="s">
        <v>2004</v>
      </c>
      <c r="L1066" s="211" t="s">
        <v>2005</v>
      </c>
      <c r="M1066" s="203"/>
      <c r="N1066" s="204"/>
      <c r="O1066" s="204"/>
      <c r="P1066" s="204"/>
      <c r="Q1066" s="204"/>
      <c r="R1066" s="204"/>
      <c r="S1066" s="204"/>
      <c r="T1066" s="204"/>
      <c r="U1066" s="204"/>
      <c r="V1066" s="204"/>
      <c r="W1066" s="204"/>
      <c r="X1066" s="204"/>
      <c r="Y1066" s="204"/>
      <c r="Z1066" s="204"/>
      <c r="AA1066" s="204"/>
      <c r="AB1066" s="204"/>
      <c r="AC1066" s="203"/>
      <c r="AD1066" s="204"/>
      <c r="AE1066" s="204"/>
      <c r="AF1066" s="204"/>
      <c r="AG1066" s="204"/>
      <c r="AH1066" s="204"/>
      <c r="AI1066" s="204"/>
      <c r="AJ1066" s="204"/>
      <c r="AK1066" s="204"/>
      <c r="AL1066" s="204"/>
      <c r="AM1066" s="204"/>
      <c r="AN1066" s="204"/>
      <c r="AO1066" s="204"/>
      <c r="AP1066" s="204"/>
      <c r="AQ1066" s="203"/>
      <c r="AR1066" s="203"/>
      <c r="AS1066" s="204"/>
      <c r="AT1066" s="204"/>
      <c r="AU1066" s="207" t="s">
        <v>1393</v>
      </c>
      <c r="AV1066" s="208" t="s">
        <v>1394</v>
      </c>
      <c r="AW1066" s="41" t="s">
        <v>1769</v>
      </c>
      <c r="AX1066" s="41" t="s">
        <v>1770</v>
      </c>
    </row>
    <row r="1067" spans="1:51" hidden="1" outlineLevel="1" x14ac:dyDescent="0.2">
      <c r="A1067" s="24">
        <v>5</v>
      </c>
      <c r="B1067" s="24">
        <v>4</v>
      </c>
      <c r="C1067" s="24">
        <v>0</v>
      </c>
      <c r="D1067" s="24">
        <v>0</v>
      </c>
      <c r="E1067" s="235" t="s">
        <v>138</v>
      </c>
      <c r="F1067" s="25" t="str">
        <f t="shared" si="54"/>
        <v>5.4.0.0.001</v>
      </c>
      <c r="G1067" s="103"/>
      <c r="H1067" s="103"/>
      <c r="I1067" s="103"/>
      <c r="J1067" s="156"/>
      <c r="K1067" s="173" t="s">
        <v>561</v>
      </c>
      <c r="L1067" s="74" t="s">
        <v>562</v>
      </c>
      <c r="M1067" s="103"/>
      <c r="N1067" s="25"/>
      <c r="O1067" s="25"/>
      <c r="P1067" s="25"/>
      <c r="Q1067" s="25"/>
      <c r="R1067" s="25"/>
      <c r="S1067" s="25"/>
      <c r="T1067" s="25"/>
      <c r="U1067" s="25"/>
      <c r="V1067" s="25"/>
      <c r="W1067" s="25"/>
      <c r="X1067" s="25"/>
      <c r="Y1067" s="25"/>
      <c r="Z1067" s="25"/>
      <c r="AA1067" s="25"/>
      <c r="AB1067" s="25"/>
      <c r="AC1067" s="25"/>
      <c r="AD1067" s="25"/>
      <c r="AE1067" s="25"/>
      <c r="AF1067" s="25"/>
      <c r="AG1067" s="25"/>
      <c r="AH1067" s="25"/>
      <c r="AI1067" s="25"/>
      <c r="AJ1067" s="25"/>
      <c r="AK1067" s="25"/>
      <c r="AL1067" s="25"/>
      <c r="AM1067" s="25"/>
      <c r="AN1067" s="25"/>
      <c r="AO1067" s="25"/>
      <c r="AP1067" s="25"/>
      <c r="AQ1067" s="25"/>
      <c r="AR1067" s="25"/>
      <c r="AS1067" s="25"/>
      <c r="AT1067" s="25"/>
      <c r="AU1067" s="25"/>
      <c r="AV1067" s="103"/>
      <c r="AW1067" s="74" t="s">
        <v>1757</v>
      </c>
      <c r="AX1067" s="74" t="s">
        <v>1758</v>
      </c>
    </row>
    <row r="1068" spans="1:51" ht="40.799999999999997" hidden="1" outlineLevel="4" x14ac:dyDescent="0.2">
      <c r="A1068" s="66">
        <v>5</v>
      </c>
      <c r="B1068" s="66">
        <v>4</v>
      </c>
      <c r="C1068" s="66">
        <v>0</v>
      </c>
      <c r="D1068" s="66">
        <v>0</v>
      </c>
      <c r="E1068" s="56" t="s">
        <v>772</v>
      </c>
      <c r="F1068" s="255" t="str">
        <f t="shared" si="54"/>
        <v>5.4.0.0.101</v>
      </c>
      <c r="G1068" s="94"/>
      <c r="H1068" s="94"/>
      <c r="I1068" s="94"/>
      <c r="J1068" s="92" t="str">
        <f>IFERROR(LOOKUP("X",M1068:AT1068,M$1:AT$1),"--")</f>
        <v>A-ALA</v>
      </c>
      <c r="K1068" s="97" t="s">
        <v>2149</v>
      </c>
      <c r="L1068" s="128" t="s">
        <v>2150</v>
      </c>
      <c r="M1068" s="70"/>
      <c r="N1068" s="70" t="s">
        <v>123</v>
      </c>
      <c r="AC1068" s="70"/>
      <c r="AQ1068" s="70"/>
      <c r="AR1068" s="70"/>
      <c r="AU1068" s="64" t="s">
        <v>2151</v>
      </c>
      <c r="AV1068" s="71" t="s">
        <v>2152</v>
      </c>
      <c r="AW1068" s="42" t="s">
        <v>1761</v>
      </c>
      <c r="AX1068" s="42" t="s">
        <v>1762</v>
      </c>
      <c r="AY1068" s="1" t="s">
        <v>123</v>
      </c>
    </row>
    <row r="1069" spans="1:51" hidden="1" outlineLevel="5" x14ac:dyDescent="0.2">
      <c r="A1069" s="201"/>
      <c r="B1069" s="201"/>
      <c r="C1069" s="201"/>
      <c r="D1069" s="201"/>
      <c r="E1069" s="201"/>
      <c r="F1069" s="256"/>
      <c r="G1069" s="193" t="s">
        <v>310</v>
      </c>
      <c r="H1069" s="196" t="s">
        <v>138</v>
      </c>
      <c r="I1069" s="193" t="str">
        <f>F1068&amp;"."&amp;Table2[[#This Row],[Deliverable Type]]&amp;"."&amp;Table2[[#This Row],[Deliverable ID]]</f>
        <v>5.4.0.0.101.M3.001</v>
      </c>
      <c r="J1069" s="194" t="str">
        <f>J1068</f>
        <v>A-ALA</v>
      </c>
      <c r="K1069" s="206" t="s">
        <v>2153</v>
      </c>
      <c r="L1069" s="213" t="s">
        <v>2154</v>
      </c>
      <c r="M1069" s="203"/>
      <c r="N1069" s="204"/>
      <c r="O1069" s="204"/>
      <c r="P1069" s="204"/>
      <c r="Q1069" s="204"/>
      <c r="R1069" s="204"/>
      <c r="S1069" s="204"/>
      <c r="T1069" s="204"/>
      <c r="U1069" s="204"/>
      <c r="V1069" s="204"/>
      <c r="W1069" s="204"/>
      <c r="X1069" s="204"/>
      <c r="Y1069" s="204"/>
      <c r="Z1069" s="204"/>
      <c r="AA1069" s="204"/>
      <c r="AB1069" s="204"/>
      <c r="AC1069" s="203"/>
      <c r="AD1069" s="204"/>
      <c r="AE1069" s="204"/>
      <c r="AF1069" s="204"/>
      <c r="AG1069" s="204"/>
      <c r="AH1069" s="204"/>
      <c r="AI1069" s="204"/>
      <c r="AJ1069" s="204"/>
      <c r="AK1069" s="204"/>
      <c r="AL1069" s="204"/>
      <c r="AM1069" s="204"/>
      <c r="AN1069" s="204"/>
      <c r="AO1069" s="204"/>
      <c r="AP1069" s="204"/>
      <c r="AQ1069" s="203"/>
      <c r="AR1069" s="203"/>
      <c r="AS1069" s="204"/>
      <c r="AT1069" s="204"/>
      <c r="AU1069" s="207" t="s">
        <v>921</v>
      </c>
      <c r="AV1069" s="208" t="s">
        <v>922</v>
      </c>
      <c r="AW1069" s="42" t="s">
        <v>1761</v>
      </c>
      <c r="AX1069" s="42" t="s">
        <v>1762</v>
      </c>
    </row>
    <row r="1070" spans="1:51" hidden="1" outlineLevel="5" x14ac:dyDescent="0.2">
      <c r="A1070" s="201"/>
      <c r="B1070" s="201"/>
      <c r="C1070" s="201"/>
      <c r="D1070" s="201"/>
      <c r="E1070" s="201"/>
      <c r="F1070" s="256"/>
      <c r="G1070" s="193" t="s">
        <v>899</v>
      </c>
      <c r="H1070" s="196" t="s">
        <v>229</v>
      </c>
      <c r="I1070" s="193" t="str">
        <f>F1068&amp;"."&amp;Table2[[#This Row],[Deliverable Type]]&amp;"."&amp;Table2[[#This Row],[Deliverable ID]]</f>
        <v>5.4.0.0.101.DE.002</v>
      </c>
      <c r="J1070" s="194" t="str">
        <f>+J1069</f>
        <v>A-ALA</v>
      </c>
      <c r="K1070" s="206" t="s">
        <v>1645</v>
      </c>
      <c r="L1070" s="213" t="s">
        <v>1646</v>
      </c>
      <c r="M1070" s="203"/>
      <c r="N1070" s="204"/>
      <c r="O1070" s="204"/>
      <c r="P1070" s="204"/>
      <c r="Q1070" s="204"/>
      <c r="R1070" s="204"/>
      <c r="S1070" s="204"/>
      <c r="T1070" s="204"/>
      <c r="U1070" s="204"/>
      <c r="V1070" s="204"/>
      <c r="W1070" s="204"/>
      <c r="X1070" s="204"/>
      <c r="Y1070" s="204"/>
      <c r="Z1070" s="204"/>
      <c r="AA1070" s="204"/>
      <c r="AB1070" s="204"/>
      <c r="AC1070" s="203"/>
      <c r="AD1070" s="204"/>
      <c r="AE1070" s="204"/>
      <c r="AF1070" s="204"/>
      <c r="AG1070" s="204"/>
      <c r="AH1070" s="204"/>
      <c r="AI1070" s="204"/>
      <c r="AJ1070" s="204"/>
      <c r="AK1070" s="204"/>
      <c r="AL1070" s="204"/>
      <c r="AM1070" s="204"/>
      <c r="AN1070" s="204"/>
      <c r="AO1070" s="204"/>
      <c r="AP1070" s="204"/>
      <c r="AQ1070" s="203"/>
      <c r="AR1070" s="203"/>
      <c r="AS1070" s="204"/>
      <c r="AT1070" s="204"/>
      <c r="AU1070" s="207" t="s">
        <v>1369</v>
      </c>
      <c r="AV1070" s="208" t="s">
        <v>2155</v>
      </c>
      <c r="AW1070" s="42" t="s">
        <v>1761</v>
      </c>
      <c r="AX1070" s="42" t="s">
        <v>1762</v>
      </c>
    </row>
    <row r="1071" spans="1:51" ht="20.399999999999999" hidden="1" outlineLevel="5" x14ac:dyDescent="0.2">
      <c r="A1071" s="201"/>
      <c r="B1071" s="201"/>
      <c r="C1071" s="201"/>
      <c r="D1071" s="201"/>
      <c r="E1071" s="201"/>
      <c r="F1071" s="256"/>
      <c r="G1071" s="193" t="s">
        <v>412</v>
      </c>
      <c r="H1071" s="196" t="s">
        <v>231</v>
      </c>
      <c r="I1071" s="193" t="str">
        <f>F1068&amp;"."&amp;Table2[[#This Row],[Deliverable Type]]&amp;"."&amp;Table2[[#This Row],[Deliverable ID]]</f>
        <v>5.4.0.0.101.DR.003</v>
      </c>
      <c r="J1071" s="194" t="str">
        <f t="shared" ref="J1071:J1072" si="66">J1070</f>
        <v>A-ALA</v>
      </c>
      <c r="K1071" s="206" t="s">
        <v>1099</v>
      </c>
      <c r="L1071" s="213" t="s">
        <v>1100</v>
      </c>
      <c r="M1071" s="203"/>
      <c r="N1071" s="204"/>
      <c r="O1071" s="204"/>
      <c r="P1071" s="204"/>
      <c r="Q1071" s="204"/>
      <c r="R1071" s="204"/>
      <c r="S1071" s="204"/>
      <c r="T1071" s="204"/>
      <c r="U1071" s="204"/>
      <c r="V1071" s="204"/>
      <c r="W1071" s="204"/>
      <c r="X1071" s="204"/>
      <c r="Y1071" s="204"/>
      <c r="Z1071" s="204"/>
      <c r="AA1071" s="204"/>
      <c r="AB1071" s="204"/>
      <c r="AC1071" s="203"/>
      <c r="AD1071" s="204"/>
      <c r="AE1071" s="204"/>
      <c r="AF1071" s="204"/>
      <c r="AG1071" s="204"/>
      <c r="AH1071" s="204"/>
      <c r="AI1071" s="204"/>
      <c r="AJ1071" s="204"/>
      <c r="AK1071" s="204"/>
      <c r="AL1071" s="204"/>
      <c r="AM1071" s="204"/>
      <c r="AN1071" s="204"/>
      <c r="AO1071" s="204"/>
      <c r="AP1071" s="204"/>
      <c r="AQ1071" s="203"/>
      <c r="AR1071" s="203"/>
      <c r="AS1071" s="204"/>
      <c r="AT1071" s="204"/>
      <c r="AU1071" s="207" t="s">
        <v>2156</v>
      </c>
      <c r="AV1071" s="208" t="s">
        <v>2157</v>
      </c>
      <c r="AW1071" s="42" t="s">
        <v>1761</v>
      </c>
      <c r="AX1071" s="42" t="s">
        <v>1762</v>
      </c>
    </row>
    <row r="1072" spans="1:51" ht="20.399999999999999" hidden="1" outlineLevel="5" x14ac:dyDescent="0.2">
      <c r="A1072" s="201"/>
      <c r="B1072" s="201"/>
      <c r="C1072" s="201"/>
      <c r="D1072" s="201"/>
      <c r="E1072" s="201"/>
      <c r="F1072" s="256"/>
      <c r="G1072" s="193" t="s">
        <v>412</v>
      </c>
      <c r="H1072" s="196" t="s">
        <v>234</v>
      </c>
      <c r="I1072" s="193" t="str">
        <f>F1068&amp;"."&amp;Table2[[#This Row],[Deliverable Type]]&amp;"."&amp;Table2[[#This Row],[Deliverable ID]]</f>
        <v>5.4.0.0.101.DR.004</v>
      </c>
      <c r="J1072" s="194" t="str">
        <f t="shared" si="66"/>
        <v>A-ALA</v>
      </c>
      <c r="K1072" s="206" t="s">
        <v>1101</v>
      </c>
      <c r="L1072" s="211" t="s">
        <v>1102</v>
      </c>
      <c r="M1072" s="203"/>
      <c r="N1072" s="204"/>
      <c r="O1072" s="204"/>
      <c r="P1072" s="204"/>
      <c r="Q1072" s="204"/>
      <c r="R1072" s="204"/>
      <c r="S1072" s="204"/>
      <c r="T1072" s="204"/>
      <c r="U1072" s="204"/>
      <c r="V1072" s="204"/>
      <c r="W1072" s="204"/>
      <c r="X1072" s="204"/>
      <c r="Y1072" s="204"/>
      <c r="Z1072" s="204"/>
      <c r="AA1072" s="204"/>
      <c r="AB1072" s="204"/>
      <c r="AC1072" s="203"/>
      <c r="AD1072" s="204"/>
      <c r="AE1072" s="204"/>
      <c r="AF1072" s="204"/>
      <c r="AG1072" s="204"/>
      <c r="AH1072" s="204"/>
      <c r="AI1072" s="204"/>
      <c r="AJ1072" s="204"/>
      <c r="AK1072" s="204"/>
      <c r="AL1072" s="204"/>
      <c r="AM1072" s="204"/>
      <c r="AN1072" s="204"/>
      <c r="AO1072" s="204"/>
      <c r="AP1072" s="204"/>
      <c r="AQ1072" s="203"/>
      <c r="AR1072" s="203"/>
      <c r="AS1072" s="204"/>
      <c r="AT1072" s="204"/>
      <c r="AU1072" s="207" t="s">
        <v>2156</v>
      </c>
      <c r="AV1072" s="208" t="s">
        <v>2157</v>
      </c>
      <c r="AW1072" s="42" t="s">
        <v>1761</v>
      </c>
      <c r="AX1072" s="42" t="s">
        <v>1762</v>
      </c>
    </row>
    <row r="1073" spans="1:51" ht="51" hidden="1" outlineLevel="4" x14ac:dyDescent="0.2">
      <c r="A1073" s="66">
        <v>5</v>
      </c>
      <c r="B1073" s="66">
        <v>4</v>
      </c>
      <c r="C1073" s="66">
        <v>0</v>
      </c>
      <c r="D1073" s="66">
        <v>0</v>
      </c>
      <c r="E1073" s="56" t="s">
        <v>722</v>
      </c>
      <c r="F1073" s="255" t="str">
        <f t="shared" si="54"/>
        <v>5.4.0.0.201</v>
      </c>
      <c r="G1073" s="94"/>
      <c r="H1073" s="94"/>
      <c r="I1073" s="94"/>
      <c r="J1073" s="92" t="str">
        <f>IFERROR(LOOKUP("X",M1073:AT1073,M$1:AT$1),"--")</f>
        <v>A-ALA</v>
      </c>
      <c r="K1073" s="97" t="s">
        <v>2158</v>
      </c>
      <c r="L1073" s="134" t="s">
        <v>2159</v>
      </c>
      <c r="M1073" s="70"/>
      <c r="N1073" s="70" t="s">
        <v>123</v>
      </c>
      <c r="AC1073" s="70"/>
      <c r="AQ1073" s="70"/>
      <c r="AR1073" s="70"/>
      <c r="AU1073" s="64" t="s">
        <v>2160</v>
      </c>
      <c r="AV1073" s="71" t="s">
        <v>1993</v>
      </c>
      <c r="AW1073" s="43" t="s">
        <v>1765</v>
      </c>
      <c r="AX1073" s="43" t="s">
        <v>1766</v>
      </c>
      <c r="AY1073" s="1" t="s">
        <v>123</v>
      </c>
    </row>
    <row r="1074" spans="1:51" ht="20.399999999999999" hidden="1" outlineLevel="4" x14ac:dyDescent="0.2">
      <c r="A1074" s="66">
        <v>5</v>
      </c>
      <c r="B1074" s="66">
        <v>4</v>
      </c>
      <c r="C1074" s="66">
        <v>0</v>
      </c>
      <c r="D1074" s="66">
        <v>0</v>
      </c>
      <c r="E1074" s="56" t="s">
        <v>714</v>
      </c>
      <c r="F1074" s="255" t="str">
        <f t="shared" si="54"/>
        <v>5.4.0.0.301</v>
      </c>
      <c r="G1074" s="94"/>
      <c r="H1074" s="94"/>
      <c r="I1074" s="94"/>
      <c r="J1074" s="92" t="str">
        <f>IFERROR(LOOKUP("X",M1074:AT1074,M$1:AT$1),"--")</f>
        <v>A-ALA</v>
      </c>
      <c r="K1074" s="97" t="s">
        <v>2161</v>
      </c>
      <c r="L1074" s="134" t="s">
        <v>2162</v>
      </c>
      <c r="M1074" s="70"/>
      <c r="N1074" s="70" t="s">
        <v>123</v>
      </c>
      <c r="AC1074" s="70"/>
      <c r="AQ1074" s="70"/>
      <c r="AR1074" s="70"/>
      <c r="AU1074" s="64" t="s">
        <v>2163</v>
      </c>
      <c r="AV1074" s="71" t="s">
        <v>2164</v>
      </c>
      <c r="AW1074" s="41" t="s">
        <v>1769</v>
      </c>
      <c r="AX1074" s="41" t="s">
        <v>1770</v>
      </c>
      <c r="AY1074" s="1" t="s">
        <v>123</v>
      </c>
    </row>
    <row r="1075" spans="1:51" ht="20.399999999999999" hidden="1" outlineLevel="4" x14ac:dyDescent="0.2">
      <c r="A1075" s="66">
        <v>5</v>
      </c>
      <c r="B1075" s="66">
        <v>4</v>
      </c>
      <c r="C1075" s="66">
        <v>0</v>
      </c>
      <c r="D1075" s="66">
        <v>0</v>
      </c>
      <c r="E1075" s="56" t="s">
        <v>719</v>
      </c>
      <c r="F1075" s="255" t="str">
        <f t="shared" si="54"/>
        <v>5.4.0.0.302</v>
      </c>
      <c r="G1075" s="94"/>
      <c r="H1075" s="94"/>
      <c r="I1075" s="94"/>
      <c r="J1075" s="92" t="str">
        <f>IFERROR(LOOKUP("X",M1075:AT1075,M$1:AT$1),"--")</f>
        <v>W-PMA</v>
      </c>
      <c r="K1075" s="97" t="s">
        <v>1998</v>
      </c>
      <c r="L1075" s="134" t="s">
        <v>1999</v>
      </c>
      <c r="M1075" s="70"/>
      <c r="AC1075" s="70"/>
      <c r="AE1075" s="70" t="s">
        <v>123</v>
      </c>
      <c r="AQ1075" s="70"/>
      <c r="AR1075" s="70"/>
      <c r="AU1075" s="64" t="s">
        <v>2000</v>
      </c>
      <c r="AV1075" s="71" t="s">
        <v>2001</v>
      </c>
      <c r="AW1075" s="41" t="s">
        <v>1769</v>
      </c>
      <c r="AX1075" s="41" t="s">
        <v>1770</v>
      </c>
      <c r="AY1075" s="1" t="s">
        <v>123</v>
      </c>
    </row>
    <row r="1076" spans="1:51" ht="20.399999999999999" hidden="1" outlineLevel="5" x14ac:dyDescent="0.2">
      <c r="A1076" s="201"/>
      <c r="B1076" s="201"/>
      <c r="C1076" s="201"/>
      <c r="D1076" s="201"/>
      <c r="E1076" s="201"/>
      <c r="F1076" s="256"/>
      <c r="G1076" s="193" t="s">
        <v>412</v>
      </c>
      <c r="H1076" s="196" t="s">
        <v>138</v>
      </c>
      <c r="I1076" s="193" t="str">
        <f>F1075&amp;"."&amp;Table2[[#This Row],[Deliverable Type]]&amp;"."&amp;Table2[[#This Row],[Deliverable ID]]</f>
        <v>5.4.0.0.302.DR.001</v>
      </c>
      <c r="J1076" s="194" t="str">
        <f t="shared" ref="J1076" si="67">J1075</f>
        <v>W-PMA</v>
      </c>
      <c r="K1076" s="206" t="s">
        <v>2043</v>
      </c>
      <c r="L1076" s="211" t="s">
        <v>2003</v>
      </c>
      <c r="M1076" s="203"/>
      <c r="N1076" s="204"/>
      <c r="O1076" s="204"/>
      <c r="P1076" s="204"/>
      <c r="Q1076" s="204"/>
      <c r="R1076" s="204"/>
      <c r="S1076" s="204"/>
      <c r="T1076" s="204"/>
      <c r="U1076" s="204"/>
      <c r="V1076" s="204"/>
      <c r="W1076" s="204"/>
      <c r="X1076" s="204"/>
      <c r="Y1076" s="204"/>
      <c r="Z1076" s="204"/>
      <c r="AA1076" s="204"/>
      <c r="AB1076" s="204"/>
      <c r="AC1076" s="203"/>
      <c r="AD1076" s="204"/>
      <c r="AE1076" s="204"/>
      <c r="AF1076" s="204"/>
      <c r="AG1076" s="204"/>
      <c r="AH1076" s="204"/>
      <c r="AI1076" s="204"/>
      <c r="AJ1076" s="204"/>
      <c r="AK1076" s="204"/>
      <c r="AL1076" s="204"/>
      <c r="AM1076" s="204"/>
      <c r="AN1076" s="204"/>
      <c r="AO1076" s="204"/>
      <c r="AP1076" s="204"/>
      <c r="AQ1076" s="203"/>
      <c r="AR1076" s="203"/>
      <c r="AS1076" s="204"/>
      <c r="AT1076" s="204"/>
      <c r="AU1076" s="207" t="s">
        <v>1393</v>
      </c>
      <c r="AV1076" s="208" t="s">
        <v>1394</v>
      </c>
      <c r="AW1076" s="41" t="s">
        <v>1769</v>
      </c>
      <c r="AX1076" s="41" t="s">
        <v>1770</v>
      </c>
    </row>
    <row r="1077" spans="1:51" ht="20.399999999999999" hidden="1" outlineLevel="5" x14ac:dyDescent="0.2">
      <c r="A1077" s="201"/>
      <c r="B1077" s="201"/>
      <c r="C1077" s="201"/>
      <c r="D1077" s="201"/>
      <c r="E1077" s="201"/>
      <c r="F1077" s="256"/>
      <c r="G1077" s="193" t="s">
        <v>412</v>
      </c>
      <c r="H1077" s="196" t="s">
        <v>229</v>
      </c>
      <c r="I1077" s="193" t="str">
        <f>F1075&amp;"."&amp;Table2[[#This Row],[Deliverable Type]]&amp;"."&amp;Table2[[#This Row],[Deliverable ID]]</f>
        <v>5.4.0.0.302.DR.002</v>
      </c>
      <c r="J1077" s="256" t="s">
        <v>2165</v>
      </c>
      <c r="K1077" s="206" t="s">
        <v>2004</v>
      </c>
      <c r="L1077" s="211" t="s">
        <v>2005</v>
      </c>
      <c r="M1077" s="203"/>
      <c r="N1077" s="204"/>
      <c r="O1077" s="204"/>
      <c r="P1077" s="204"/>
      <c r="Q1077" s="204"/>
      <c r="R1077" s="204"/>
      <c r="S1077" s="204"/>
      <c r="T1077" s="204"/>
      <c r="U1077" s="204"/>
      <c r="V1077" s="204"/>
      <c r="W1077" s="204"/>
      <c r="X1077" s="204"/>
      <c r="Y1077" s="204"/>
      <c r="Z1077" s="204"/>
      <c r="AA1077" s="204"/>
      <c r="AB1077" s="204"/>
      <c r="AC1077" s="203"/>
      <c r="AD1077" s="204"/>
      <c r="AE1077" s="204"/>
      <c r="AF1077" s="204"/>
      <c r="AG1077" s="204"/>
      <c r="AH1077" s="204"/>
      <c r="AI1077" s="204"/>
      <c r="AJ1077" s="204"/>
      <c r="AK1077" s="204"/>
      <c r="AL1077" s="204"/>
      <c r="AM1077" s="204"/>
      <c r="AN1077" s="204"/>
      <c r="AO1077" s="204"/>
      <c r="AP1077" s="204"/>
      <c r="AQ1077" s="203"/>
      <c r="AR1077" s="203"/>
      <c r="AS1077" s="204"/>
      <c r="AT1077" s="204"/>
      <c r="AU1077" s="207" t="s">
        <v>1393</v>
      </c>
      <c r="AV1077" s="208" t="s">
        <v>1394</v>
      </c>
      <c r="AW1077" s="41" t="s">
        <v>1769</v>
      </c>
      <c r="AX1077" s="41" t="s">
        <v>1770</v>
      </c>
    </row>
    <row r="1078" spans="1:51" hidden="1" outlineLevel="1" x14ac:dyDescent="0.2">
      <c r="A1078" s="24">
        <v>5</v>
      </c>
      <c r="B1078" s="24">
        <v>8</v>
      </c>
      <c r="C1078" s="24">
        <v>0</v>
      </c>
      <c r="D1078" s="24">
        <v>0</v>
      </c>
      <c r="E1078" s="235" t="s">
        <v>138</v>
      </c>
      <c r="F1078" s="25" t="str">
        <f t="shared" si="54"/>
        <v>5.8.0.0.001</v>
      </c>
      <c r="G1078" s="103"/>
      <c r="H1078" s="103"/>
      <c r="I1078" s="103"/>
      <c r="J1078" s="156"/>
      <c r="K1078" s="173" t="s">
        <v>323</v>
      </c>
      <c r="L1078" s="74" t="s">
        <v>324</v>
      </c>
      <c r="M1078" s="103"/>
      <c r="N1078" s="25"/>
      <c r="O1078" s="25"/>
      <c r="P1078" s="25"/>
      <c r="Q1078" s="25"/>
      <c r="R1078" s="25"/>
      <c r="S1078" s="25"/>
      <c r="T1078" s="25"/>
      <c r="U1078" s="25"/>
      <c r="V1078" s="25"/>
      <c r="W1078" s="25"/>
      <c r="X1078" s="25"/>
      <c r="Y1078" s="25"/>
      <c r="Z1078" s="25"/>
      <c r="AA1078" s="25"/>
      <c r="AB1078" s="25"/>
      <c r="AC1078" s="25"/>
      <c r="AD1078" s="25"/>
      <c r="AE1078" s="25"/>
      <c r="AF1078" s="25"/>
      <c r="AG1078" s="25"/>
      <c r="AH1078" s="25"/>
      <c r="AI1078" s="25"/>
      <c r="AJ1078" s="25"/>
      <c r="AK1078" s="25"/>
      <c r="AL1078" s="25"/>
      <c r="AM1078" s="25"/>
      <c r="AN1078" s="25"/>
      <c r="AO1078" s="25"/>
      <c r="AP1078" s="25"/>
      <c r="AQ1078" s="25"/>
      <c r="AR1078" s="25"/>
      <c r="AS1078" s="25"/>
      <c r="AT1078" s="25"/>
      <c r="AU1078" s="25"/>
      <c r="AV1078" s="103"/>
      <c r="AW1078" s="74" t="s">
        <v>1757</v>
      </c>
      <c r="AX1078" s="74" t="s">
        <v>1758</v>
      </c>
    </row>
    <row r="1079" spans="1:51" hidden="1" outlineLevel="4" x14ac:dyDescent="0.2">
      <c r="A1079" s="26">
        <v>5</v>
      </c>
      <c r="B1079" s="26">
        <v>8</v>
      </c>
      <c r="C1079" s="26">
        <v>1</v>
      </c>
      <c r="D1079" s="26">
        <v>0</v>
      </c>
      <c r="E1079" s="236" t="s">
        <v>138</v>
      </c>
      <c r="F1079" s="27" t="str">
        <f t="shared" si="54"/>
        <v>5.8.1.0.001</v>
      </c>
      <c r="G1079" s="104"/>
      <c r="H1079" s="104"/>
      <c r="I1079" s="104"/>
      <c r="J1079" s="157"/>
      <c r="K1079" s="104" t="s">
        <v>563</v>
      </c>
      <c r="L1079" s="72" t="s">
        <v>563</v>
      </c>
      <c r="M1079" s="104"/>
      <c r="N1079" s="27"/>
      <c r="O1079" s="27"/>
      <c r="P1079" s="27"/>
      <c r="Q1079" s="27"/>
      <c r="R1079" s="27"/>
      <c r="S1079" s="27"/>
      <c r="T1079" s="27"/>
      <c r="U1079" s="27"/>
      <c r="V1079" s="27"/>
      <c r="W1079" s="27"/>
      <c r="X1079" s="27"/>
      <c r="Y1079" s="27"/>
      <c r="Z1079" s="27"/>
      <c r="AA1079" s="27"/>
      <c r="AB1079" s="27"/>
      <c r="AC1079" s="27"/>
      <c r="AD1079" s="27"/>
      <c r="AE1079" s="27"/>
      <c r="AF1079" s="27"/>
      <c r="AG1079" s="27"/>
      <c r="AH1079" s="27"/>
      <c r="AI1079" s="27"/>
      <c r="AJ1079" s="27"/>
      <c r="AK1079" s="27"/>
      <c r="AL1079" s="27"/>
      <c r="AM1079" s="27"/>
      <c r="AN1079" s="27"/>
      <c r="AO1079" s="27"/>
      <c r="AP1079" s="27"/>
      <c r="AQ1079" s="27"/>
      <c r="AR1079" s="27"/>
      <c r="AS1079" s="27"/>
      <c r="AT1079" s="27"/>
      <c r="AU1079" s="27"/>
      <c r="AV1079" s="104"/>
      <c r="AW1079" s="72"/>
      <c r="AX1079" s="72"/>
    </row>
    <row r="1080" spans="1:51" hidden="1" outlineLevel="4" x14ac:dyDescent="0.2">
      <c r="A1080" s="66">
        <v>5</v>
      </c>
      <c r="B1080" s="66">
        <v>1</v>
      </c>
      <c r="C1080" s="66">
        <v>1</v>
      </c>
      <c r="D1080" s="66">
        <v>0</v>
      </c>
      <c r="E1080" s="56" t="s">
        <v>772</v>
      </c>
      <c r="F1080" s="255" t="str">
        <f t="shared" si="54"/>
        <v>5.1.1.0.101</v>
      </c>
      <c r="G1080" s="94"/>
      <c r="H1080" s="94"/>
      <c r="I1080" s="94"/>
      <c r="J1080" s="92" t="str">
        <f t="shared" ref="J1080:J1085" si="68">IFERROR(LOOKUP("X",M1080:AT1080,M$1:AT$1),"--")</f>
        <v>S-HSA</v>
      </c>
      <c r="K1080" s="97" t="s">
        <v>2166</v>
      </c>
      <c r="L1080" s="128" t="s">
        <v>2167</v>
      </c>
      <c r="M1080" s="70"/>
      <c r="Y1080" s="70" t="s">
        <v>123</v>
      </c>
      <c r="AC1080" s="70"/>
      <c r="AQ1080" s="70"/>
      <c r="AR1080" s="70"/>
      <c r="AT1080" s="70"/>
      <c r="AU1080" s="64"/>
      <c r="AV1080" s="71"/>
      <c r="AW1080" s="42" t="s">
        <v>1761</v>
      </c>
      <c r="AX1080" s="42" t="s">
        <v>1762</v>
      </c>
    </row>
    <row r="1081" spans="1:51" ht="30.6" hidden="1" outlineLevel="4" x14ac:dyDescent="0.2">
      <c r="A1081" s="66">
        <v>5</v>
      </c>
      <c r="B1081" s="66">
        <v>1</v>
      </c>
      <c r="C1081" s="66">
        <v>1</v>
      </c>
      <c r="D1081" s="66">
        <v>0</v>
      </c>
      <c r="E1081" s="56" t="s">
        <v>722</v>
      </c>
      <c r="F1081" s="255" t="str">
        <f t="shared" si="54"/>
        <v>5.1.1.0.201</v>
      </c>
      <c r="G1081" s="94"/>
      <c r="H1081" s="94"/>
      <c r="I1081" s="94"/>
      <c r="J1081" s="92" t="str">
        <f t="shared" si="68"/>
        <v>AL</v>
      </c>
      <c r="K1081" s="97" t="s">
        <v>2168</v>
      </c>
      <c r="L1081" s="134" t="s">
        <v>2169</v>
      </c>
      <c r="M1081" s="70"/>
      <c r="AC1081" s="70"/>
      <c r="AQ1081" s="70"/>
      <c r="AR1081" s="70"/>
      <c r="AT1081" s="70" t="s">
        <v>123</v>
      </c>
      <c r="AU1081" s="64" t="s">
        <v>2170</v>
      </c>
      <c r="AV1081" s="71" t="s">
        <v>2171</v>
      </c>
      <c r="AW1081" s="43" t="s">
        <v>1765</v>
      </c>
      <c r="AX1081" s="43" t="s">
        <v>1766</v>
      </c>
    </row>
    <row r="1082" spans="1:51" ht="30.6" hidden="1" outlineLevel="4" x14ac:dyDescent="0.2">
      <c r="A1082" s="66">
        <v>5</v>
      </c>
      <c r="B1082" s="66">
        <v>1</v>
      </c>
      <c r="C1082" s="66">
        <v>1</v>
      </c>
      <c r="D1082" s="66">
        <v>0</v>
      </c>
      <c r="E1082" s="56" t="s">
        <v>729</v>
      </c>
      <c r="F1082" s="255" t="str">
        <f t="shared" si="54"/>
        <v>5.1.1.0.202</v>
      </c>
      <c r="G1082" s="94"/>
      <c r="H1082" s="94"/>
      <c r="I1082" s="94"/>
      <c r="J1082" s="92" t="str">
        <f t="shared" si="68"/>
        <v>AL</v>
      </c>
      <c r="K1082" s="97" t="s">
        <v>2172</v>
      </c>
      <c r="L1082" s="134" t="s">
        <v>2173</v>
      </c>
      <c r="M1082" s="70"/>
      <c r="AC1082" s="70"/>
      <c r="AQ1082" s="70"/>
      <c r="AR1082" s="70"/>
      <c r="AT1082" s="70" t="s">
        <v>123</v>
      </c>
      <c r="AU1082" s="64" t="s">
        <v>2174</v>
      </c>
      <c r="AV1082" s="71" t="s">
        <v>2175</v>
      </c>
      <c r="AW1082" s="43" t="s">
        <v>1765</v>
      </c>
      <c r="AX1082" s="43" t="s">
        <v>1766</v>
      </c>
    </row>
    <row r="1083" spans="1:51" ht="30.6" hidden="1" outlineLevel="4" x14ac:dyDescent="0.2">
      <c r="A1083" s="66">
        <v>5</v>
      </c>
      <c r="B1083" s="66">
        <v>1</v>
      </c>
      <c r="C1083" s="66">
        <v>1</v>
      </c>
      <c r="D1083" s="66">
        <v>0</v>
      </c>
      <c r="E1083" s="56" t="s">
        <v>734</v>
      </c>
      <c r="F1083" s="255" t="str">
        <f t="shared" si="54"/>
        <v>5.1.1.0.203</v>
      </c>
      <c r="G1083" s="94"/>
      <c r="H1083" s="94"/>
      <c r="I1083" s="94"/>
      <c r="J1083" s="92" t="str">
        <f t="shared" si="68"/>
        <v>AL</v>
      </c>
      <c r="K1083" s="97" t="s">
        <v>2176</v>
      </c>
      <c r="L1083" s="134" t="s">
        <v>2177</v>
      </c>
      <c r="M1083" s="70"/>
      <c r="AC1083" s="70"/>
      <c r="AQ1083" s="70"/>
      <c r="AR1083" s="70"/>
      <c r="AT1083" s="70" t="s">
        <v>123</v>
      </c>
      <c r="AU1083" s="64" t="s">
        <v>2178</v>
      </c>
      <c r="AV1083" s="71" t="s">
        <v>2179</v>
      </c>
      <c r="AW1083" s="43" t="s">
        <v>1765</v>
      </c>
      <c r="AX1083" s="43" t="s">
        <v>1766</v>
      </c>
    </row>
    <row r="1084" spans="1:51" hidden="1" outlineLevel="4" x14ac:dyDescent="0.2">
      <c r="A1084" s="66">
        <v>5</v>
      </c>
      <c r="B1084" s="66">
        <v>1</v>
      </c>
      <c r="C1084" s="66">
        <v>1</v>
      </c>
      <c r="D1084" s="66">
        <v>0</v>
      </c>
      <c r="E1084" s="66">
        <v>204</v>
      </c>
      <c r="F1084" s="255" t="str">
        <f t="shared" si="54"/>
        <v>5.1.1.0.204</v>
      </c>
      <c r="G1084" s="94"/>
      <c r="H1084" s="94"/>
      <c r="I1084" s="94"/>
      <c r="J1084" s="92" t="str">
        <f t="shared" si="68"/>
        <v>K-PMA</v>
      </c>
      <c r="K1084" s="94" t="s">
        <v>2180</v>
      </c>
      <c r="L1084" s="124" t="s">
        <v>2181</v>
      </c>
      <c r="AE1084" s="70"/>
      <c r="AQ1084" s="70" t="s">
        <v>123</v>
      </c>
      <c r="AR1084" s="70"/>
      <c r="AU1084" s="89" t="s">
        <v>1876</v>
      </c>
      <c r="AV1084" s="2" t="s">
        <v>1877</v>
      </c>
      <c r="AW1084" s="43" t="s">
        <v>1765</v>
      </c>
      <c r="AX1084" s="43" t="s">
        <v>1766</v>
      </c>
    </row>
    <row r="1085" spans="1:51" hidden="1" outlineLevel="4" x14ac:dyDescent="0.2">
      <c r="A1085" s="66">
        <v>5</v>
      </c>
      <c r="B1085" s="66">
        <v>1</v>
      </c>
      <c r="C1085" s="66">
        <v>1</v>
      </c>
      <c r="D1085" s="66">
        <v>0</v>
      </c>
      <c r="E1085" s="66">
        <v>205</v>
      </c>
      <c r="F1085" s="255" t="str">
        <f t="shared" si="54"/>
        <v>5.1.1.0.205</v>
      </c>
      <c r="G1085" s="94"/>
      <c r="H1085" s="94"/>
      <c r="I1085" s="94"/>
      <c r="J1085" s="92" t="str">
        <f t="shared" si="68"/>
        <v>Q-QUA</v>
      </c>
      <c r="K1085" s="94" t="s">
        <v>2182</v>
      </c>
      <c r="L1085" s="124" t="s">
        <v>2183</v>
      </c>
      <c r="X1085" s="1" t="s">
        <v>123</v>
      </c>
      <c r="AE1085" s="70"/>
      <c r="AQ1085" s="70"/>
      <c r="AR1085" s="70"/>
      <c r="AU1085" s="89"/>
      <c r="AV1085" s="2"/>
      <c r="AW1085" s="43" t="s">
        <v>1765</v>
      </c>
      <c r="AX1085" s="43" t="s">
        <v>1766</v>
      </c>
      <c r="AY1085" s="1" t="s">
        <v>123</v>
      </c>
    </row>
    <row r="1086" spans="1:51" hidden="1" outlineLevel="5" x14ac:dyDescent="0.2">
      <c r="A1086" s="201"/>
      <c r="B1086" s="201"/>
      <c r="C1086" s="201"/>
      <c r="D1086" s="201"/>
      <c r="E1086" s="201"/>
      <c r="F1086" s="256"/>
      <c r="G1086" s="193" t="s">
        <v>385</v>
      </c>
      <c r="H1086" s="196" t="s">
        <v>138</v>
      </c>
      <c r="I1086" s="193" t="str">
        <f>F1085&amp;"."&amp;Table2[[#This Row],[Deliverable Type]]&amp;"."&amp;Table2[[#This Row],[Deliverable ID]]</f>
        <v>5.1.1.0.205.MI.001</v>
      </c>
      <c r="J1086" s="194" t="str">
        <f t="shared" ref="J1086:J1088" si="69">J1085</f>
        <v>Q-QUA</v>
      </c>
      <c r="K1086" s="206" t="s">
        <v>2184</v>
      </c>
      <c r="L1086" s="211" t="s">
        <v>2185</v>
      </c>
      <c r="M1086" s="203"/>
      <c r="N1086" s="204"/>
      <c r="O1086" s="204"/>
      <c r="P1086" s="204"/>
      <c r="Q1086" s="204"/>
      <c r="R1086" s="204"/>
      <c r="S1086" s="204"/>
      <c r="T1086" s="204"/>
      <c r="U1086" s="204"/>
      <c r="V1086" s="204"/>
      <c r="W1086" s="204"/>
      <c r="X1086" s="204"/>
      <c r="Y1086" s="204"/>
      <c r="Z1086" s="204"/>
      <c r="AA1086" s="204"/>
      <c r="AB1086" s="204"/>
      <c r="AC1086" s="203"/>
      <c r="AD1086" s="204"/>
      <c r="AE1086" s="204"/>
      <c r="AF1086" s="204"/>
      <c r="AG1086" s="204"/>
      <c r="AH1086" s="204"/>
      <c r="AI1086" s="204"/>
      <c r="AJ1086" s="204"/>
      <c r="AK1086" s="204"/>
      <c r="AL1086" s="204"/>
      <c r="AM1086" s="204"/>
      <c r="AN1086" s="204"/>
      <c r="AO1086" s="204"/>
      <c r="AP1086" s="204"/>
      <c r="AQ1086" s="203"/>
      <c r="AR1086" s="203"/>
      <c r="AS1086" s="204"/>
      <c r="AT1086" s="204"/>
      <c r="AU1086" s="207" t="s">
        <v>151</v>
      </c>
      <c r="AV1086" s="208" t="s">
        <v>550</v>
      </c>
      <c r="AW1086" s="43" t="s">
        <v>1765</v>
      </c>
      <c r="AX1086" s="43" t="s">
        <v>1766</v>
      </c>
    </row>
    <row r="1087" spans="1:51" hidden="1" outlineLevel="4" x14ac:dyDescent="0.2">
      <c r="A1087" s="66">
        <v>5</v>
      </c>
      <c r="B1087" s="66">
        <v>1</v>
      </c>
      <c r="C1087" s="66">
        <v>1</v>
      </c>
      <c r="D1087" s="66">
        <v>0</v>
      </c>
      <c r="E1087" s="66">
        <v>206</v>
      </c>
      <c r="F1087" s="255" t="str">
        <f t="shared" si="54"/>
        <v>5.1.1.0.206</v>
      </c>
      <c r="G1087" s="94"/>
      <c r="H1087" s="94"/>
      <c r="I1087" s="94"/>
      <c r="J1087" s="92" t="str">
        <f>IFERROR(LOOKUP("X",M1087:AT1087,M$1:AT$1),"--")</f>
        <v>Q-QUA</v>
      </c>
      <c r="K1087" s="94" t="s">
        <v>2186</v>
      </c>
      <c r="L1087" s="124" t="s">
        <v>2187</v>
      </c>
      <c r="X1087" s="1" t="s">
        <v>123</v>
      </c>
      <c r="AE1087" s="70"/>
      <c r="AQ1087" s="70"/>
      <c r="AR1087" s="70"/>
      <c r="AU1087" s="89"/>
      <c r="AV1087" s="2"/>
      <c r="AW1087" s="43" t="s">
        <v>1765</v>
      </c>
      <c r="AX1087" s="43" t="s">
        <v>1766</v>
      </c>
      <c r="AY1087" s="1" t="s">
        <v>123</v>
      </c>
    </row>
    <row r="1088" spans="1:51" hidden="1" outlineLevel="5" x14ac:dyDescent="0.2">
      <c r="A1088" s="201"/>
      <c r="B1088" s="201"/>
      <c r="C1088" s="201"/>
      <c r="D1088" s="201"/>
      <c r="E1088" s="201"/>
      <c r="F1088" s="256"/>
      <c r="G1088" s="193" t="s">
        <v>253</v>
      </c>
      <c r="H1088" s="196" t="s">
        <v>138</v>
      </c>
      <c r="I1088" s="193" t="str">
        <f>F1087&amp;"."&amp;Table2[[#This Row],[Deliverable Type]]&amp;"."&amp;Table2[[#This Row],[Deliverable ID]]</f>
        <v>5.1.1.0.206.RP.001</v>
      </c>
      <c r="J1088" s="194" t="str">
        <f t="shared" si="69"/>
        <v>Q-QUA</v>
      </c>
      <c r="K1088" s="206" t="s">
        <v>2188</v>
      </c>
      <c r="L1088" s="211" t="s">
        <v>2189</v>
      </c>
      <c r="M1088" s="203"/>
      <c r="N1088" s="204"/>
      <c r="O1088" s="204"/>
      <c r="P1088" s="204"/>
      <c r="Q1088" s="204"/>
      <c r="R1088" s="204"/>
      <c r="S1088" s="204"/>
      <c r="T1088" s="204"/>
      <c r="U1088" s="204"/>
      <c r="V1088" s="204"/>
      <c r="W1088" s="204"/>
      <c r="X1088" s="204"/>
      <c r="Y1088" s="204"/>
      <c r="Z1088" s="204"/>
      <c r="AA1088" s="204"/>
      <c r="AB1088" s="204"/>
      <c r="AC1088" s="203"/>
      <c r="AD1088" s="204"/>
      <c r="AE1088" s="204"/>
      <c r="AF1088" s="204"/>
      <c r="AG1088" s="204"/>
      <c r="AH1088" s="204"/>
      <c r="AI1088" s="204"/>
      <c r="AJ1088" s="204"/>
      <c r="AK1088" s="204"/>
      <c r="AL1088" s="204"/>
      <c r="AM1088" s="204"/>
      <c r="AN1088" s="204"/>
      <c r="AO1088" s="204"/>
      <c r="AP1088" s="204"/>
      <c r="AQ1088" s="203"/>
      <c r="AR1088" s="203"/>
      <c r="AS1088" s="204"/>
      <c r="AT1088" s="204"/>
      <c r="AU1088" s="207" t="s">
        <v>151</v>
      </c>
      <c r="AV1088" s="208" t="s">
        <v>550</v>
      </c>
      <c r="AW1088" s="43" t="s">
        <v>1765</v>
      </c>
      <c r="AX1088" s="43" t="s">
        <v>1766</v>
      </c>
    </row>
    <row r="1089" spans="1:51" ht="40.799999999999997" hidden="1" outlineLevel="4" x14ac:dyDescent="0.2">
      <c r="A1089" s="66">
        <v>5</v>
      </c>
      <c r="B1089" s="66">
        <v>1</v>
      </c>
      <c r="C1089" s="66">
        <v>1</v>
      </c>
      <c r="D1089" s="66">
        <v>0</v>
      </c>
      <c r="E1089" s="56" t="s">
        <v>714</v>
      </c>
      <c r="F1089" s="255" t="str">
        <f t="shared" si="54"/>
        <v>5.1.1.0.301</v>
      </c>
      <c r="G1089" s="94"/>
      <c r="H1089" s="94"/>
      <c r="I1089" s="94"/>
      <c r="J1089" s="92" t="str">
        <f>IFERROR(LOOKUP("X",M1089:AT1089,M$1:AT$1),"--")</f>
        <v>AL</v>
      </c>
      <c r="K1089" s="97" t="s">
        <v>2190</v>
      </c>
      <c r="L1089" s="134" t="s">
        <v>2191</v>
      </c>
      <c r="M1089" s="70"/>
      <c r="AC1089" s="70"/>
      <c r="AQ1089" s="70"/>
      <c r="AR1089" s="70"/>
      <c r="AT1089" s="70" t="s">
        <v>123</v>
      </c>
      <c r="AU1089" s="64" t="s">
        <v>2192</v>
      </c>
      <c r="AV1089" s="71" t="s">
        <v>2193</v>
      </c>
      <c r="AW1089" s="41" t="s">
        <v>1769</v>
      </c>
      <c r="AX1089" s="41" t="s">
        <v>1770</v>
      </c>
    </row>
    <row r="1090" spans="1:51" hidden="1" outlineLevel="4" x14ac:dyDescent="0.2">
      <c r="A1090" s="66">
        <v>5</v>
      </c>
      <c r="B1090" s="66">
        <v>1</v>
      </c>
      <c r="C1090" s="66">
        <v>1</v>
      </c>
      <c r="D1090" s="66">
        <v>0</v>
      </c>
      <c r="E1090" s="56" t="s">
        <v>719</v>
      </c>
      <c r="F1090" s="255" t="str">
        <f t="shared" si="54"/>
        <v>5.1.1.0.302</v>
      </c>
      <c r="G1090" s="94"/>
      <c r="H1090" s="94"/>
      <c r="I1090" s="94"/>
      <c r="J1090" s="92" t="str">
        <f>IFERROR(LOOKUP("X",M1090:AT1090,M$1:AT$1),"--")</f>
        <v>AL</v>
      </c>
      <c r="K1090" s="97" t="s">
        <v>2194</v>
      </c>
      <c r="L1090" s="134" t="s">
        <v>2195</v>
      </c>
      <c r="M1090" s="70"/>
      <c r="AC1090" s="70"/>
      <c r="AQ1090" s="70"/>
      <c r="AR1090" s="70"/>
      <c r="AT1090" s="70" t="s">
        <v>123</v>
      </c>
      <c r="AU1090" s="64" t="s">
        <v>2196</v>
      </c>
      <c r="AV1090" s="71" t="s">
        <v>2197</v>
      </c>
      <c r="AW1090" s="41" t="s">
        <v>1769</v>
      </c>
      <c r="AX1090" s="41" t="s">
        <v>1770</v>
      </c>
      <c r="AY1090" s="1" t="s">
        <v>123</v>
      </c>
    </row>
    <row r="1091" spans="1:51" hidden="1" outlineLevel="5" x14ac:dyDescent="0.2">
      <c r="A1091" s="201"/>
      <c r="B1091" s="201"/>
      <c r="C1091" s="201"/>
      <c r="D1091" s="201"/>
      <c r="E1091" s="201"/>
      <c r="F1091" s="256"/>
      <c r="G1091" s="193" t="s">
        <v>253</v>
      </c>
      <c r="H1091" s="196" t="s">
        <v>138</v>
      </c>
      <c r="I1091" s="193" t="str">
        <f>F1090&amp;"."&amp;Table2[[#This Row],[Deliverable Type]]&amp;"."&amp;Table2[[#This Row],[Deliverable ID]]</f>
        <v>5.1.1.0.302.RP.001</v>
      </c>
      <c r="J1091" s="194" t="str">
        <f t="shared" ref="J1091:J1093" si="70">J1090</f>
        <v>AL</v>
      </c>
      <c r="K1091" s="206" t="s">
        <v>2198</v>
      </c>
      <c r="L1091" s="211" t="s">
        <v>2199</v>
      </c>
      <c r="M1091" s="203"/>
      <c r="N1091" s="204"/>
      <c r="O1091" s="204"/>
      <c r="P1091" s="204"/>
      <c r="Q1091" s="204"/>
      <c r="R1091" s="204"/>
      <c r="S1091" s="204"/>
      <c r="T1091" s="204"/>
      <c r="U1091" s="204"/>
      <c r="V1091" s="204"/>
      <c r="W1091" s="204"/>
      <c r="X1091" s="204"/>
      <c r="Y1091" s="204"/>
      <c r="Z1091" s="204"/>
      <c r="AA1091" s="204"/>
      <c r="AB1091" s="204"/>
      <c r="AC1091" s="203"/>
      <c r="AD1091" s="204"/>
      <c r="AE1091" s="204"/>
      <c r="AF1091" s="204"/>
      <c r="AG1091" s="204"/>
      <c r="AH1091" s="204"/>
      <c r="AI1091" s="204"/>
      <c r="AJ1091" s="204"/>
      <c r="AK1091" s="204"/>
      <c r="AL1091" s="204"/>
      <c r="AM1091" s="204"/>
      <c r="AN1091" s="204"/>
      <c r="AO1091" s="204"/>
      <c r="AP1091" s="204"/>
      <c r="AQ1091" s="203"/>
      <c r="AR1091" s="203"/>
      <c r="AS1091" s="204"/>
      <c r="AT1091" s="204"/>
      <c r="AU1091" s="207" t="s">
        <v>151</v>
      </c>
      <c r="AV1091" s="208" t="s">
        <v>550</v>
      </c>
      <c r="AW1091" s="41" t="s">
        <v>1769</v>
      </c>
      <c r="AX1091" s="41" t="s">
        <v>1770</v>
      </c>
    </row>
    <row r="1092" spans="1:51" hidden="1" outlineLevel="4" x14ac:dyDescent="0.2">
      <c r="A1092" s="66">
        <v>5</v>
      </c>
      <c r="B1092" s="66">
        <v>1</v>
      </c>
      <c r="C1092" s="66">
        <v>1</v>
      </c>
      <c r="D1092" s="66">
        <v>0</v>
      </c>
      <c r="E1092" s="66">
        <v>304</v>
      </c>
      <c r="F1092" s="255" t="str">
        <f t="shared" si="54"/>
        <v>5.1.1.0.304</v>
      </c>
      <c r="G1092" s="94"/>
      <c r="H1092" s="94"/>
      <c r="I1092" s="94"/>
      <c r="J1092" s="92" t="str">
        <f>IFERROR(LOOKUP("X",M1092:AT1092,M$1:AT$1),"--")</f>
        <v>Q-QUA</v>
      </c>
      <c r="K1092" s="94" t="s">
        <v>2200</v>
      </c>
      <c r="L1092" s="124" t="s">
        <v>2201</v>
      </c>
      <c r="X1092" s="1" t="s">
        <v>123</v>
      </c>
      <c r="AE1092" s="70"/>
      <c r="AQ1092" s="70"/>
      <c r="AR1092" s="70"/>
      <c r="AU1092" s="89"/>
      <c r="AV1092" s="2"/>
      <c r="AW1092" s="41" t="s">
        <v>1769</v>
      </c>
      <c r="AX1092" s="41" t="s">
        <v>1770</v>
      </c>
      <c r="AY1092" s="1" t="s">
        <v>123</v>
      </c>
    </row>
    <row r="1093" spans="1:51" hidden="1" outlineLevel="5" x14ac:dyDescent="0.2">
      <c r="A1093" s="201"/>
      <c r="B1093" s="201"/>
      <c r="C1093" s="201"/>
      <c r="D1093" s="201"/>
      <c r="E1093" s="201"/>
      <c r="F1093" s="256"/>
      <c r="G1093" s="193" t="s">
        <v>806</v>
      </c>
      <c r="H1093" s="196" t="s">
        <v>138</v>
      </c>
      <c r="I1093" s="193" t="str">
        <f>F1092&amp;"."&amp;Table2[[#This Row],[Deliverable Type]]&amp;"."&amp;Table2[[#This Row],[Deliverable ID]]</f>
        <v>5.1.1.0.304.CF.001</v>
      </c>
      <c r="J1093" s="194" t="str">
        <f t="shared" si="70"/>
        <v>Q-QUA</v>
      </c>
      <c r="K1093" s="206" t="s">
        <v>2202</v>
      </c>
      <c r="L1093" s="211" t="s">
        <v>2203</v>
      </c>
      <c r="M1093" s="203"/>
      <c r="N1093" s="204"/>
      <c r="O1093" s="204"/>
      <c r="P1093" s="204"/>
      <c r="Q1093" s="204"/>
      <c r="R1093" s="204"/>
      <c r="S1093" s="204"/>
      <c r="T1093" s="204"/>
      <c r="U1093" s="204"/>
      <c r="V1093" s="204"/>
      <c r="W1093" s="204"/>
      <c r="X1093" s="204"/>
      <c r="Y1093" s="204"/>
      <c r="Z1093" s="204"/>
      <c r="AA1093" s="204"/>
      <c r="AB1093" s="204"/>
      <c r="AC1093" s="203"/>
      <c r="AD1093" s="204"/>
      <c r="AE1093" s="204"/>
      <c r="AF1093" s="204"/>
      <c r="AG1093" s="204"/>
      <c r="AH1093" s="204"/>
      <c r="AI1093" s="204"/>
      <c r="AJ1093" s="204"/>
      <c r="AK1093" s="204"/>
      <c r="AL1093" s="204"/>
      <c r="AM1093" s="204"/>
      <c r="AN1093" s="204"/>
      <c r="AO1093" s="204"/>
      <c r="AP1093" s="204"/>
      <c r="AQ1093" s="203"/>
      <c r="AR1093" s="203"/>
      <c r="AS1093" s="204"/>
      <c r="AT1093" s="204"/>
      <c r="AU1093" s="207" t="s">
        <v>151</v>
      </c>
      <c r="AV1093" s="208" t="s">
        <v>550</v>
      </c>
      <c r="AW1093" s="41" t="s">
        <v>1769</v>
      </c>
      <c r="AX1093" s="41" t="s">
        <v>1770</v>
      </c>
    </row>
    <row r="1094" spans="1:51" hidden="1" outlineLevel="4" x14ac:dyDescent="0.2">
      <c r="A1094" s="66">
        <v>5</v>
      </c>
      <c r="B1094" s="66">
        <v>1</v>
      </c>
      <c r="C1094" s="66">
        <v>1</v>
      </c>
      <c r="D1094" s="66">
        <v>0</v>
      </c>
      <c r="E1094" s="66">
        <v>305</v>
      </c>
      <c r="F1094" s="255" t="str">
        <f t="shared" ref="F1094:F1181" si="71">A1094&amp;"."&amp;B1094&amp;"."&amp;C1094&amp;"."&amp;D1094&amp;"."&amp;E1094</f>
        <v>5.1.1.0.305</v>
      </c>
      <c r="G1094" s="94"/>
      <c r="H1094" s="94"/>
      <c r="I1094" s="94"/>
      <c r="J1094" s="92" t="str">
        <f>IFERROR(LOOKUP("X",M1094:AT1094,M$1:AT$1),"--")</f>
        <v>W-PMA</v>
      </c>
      <c r="K1094" s="92" t="s">
        <v>2204</v>
      </c>
      <c r="L1094" s="124" t="s">
        <v>2205</v>
      </c>
      <c r="AE1094" s="1" t="s">
        <v>123</v>
      </c>
      <c r="AU1094" s="64"/>
      <c r="AV1094" s="2"/>
      <c r="AW1094" s="41" t="s">
        <v>1769</v>
      </c>
      <c r="AX1094" s="41" t="s">
        <v>1770</v>
      </c>
    </row>
    <row r="1095" spans="1:51" hidden="1" outlineLevel="4" x14ac:dyDescent="0.2">
      <c r="A1095" s="66">
        <v>5</v>
      </c>
      <c r="B1095" s="66">
        <v>1</v>
      </c>
      <c r="C1095" s="66">
        <v>1</v>
      </c>
      <c r="D1095" s="66">
        <v>0</v>
      </c>
      <c r="E1095" s="66">
        <v>306</v>
      </c>
      <c r="F1095" s="255" t="str">
        <f t="shared" si="71"/>
        <v>5.1.1.0.306</v>
      </c>
      <c r="G1095" s="94"/>
      <c r="H1095" s="94"/>
      <c r="I1095" s="94"/>
      <c r="J1095" s="92" t="str">
        <f>IFERROR(LOOKUP("X",M1095:AT1095,M$1:AT$1),"--")</f>
        <v>K-PMA</v>
      </c>
      <c r="K1095" s="94" t="s">
        <v>2206</v>
      </c>
      <c r="L1095" s="124" t="s">
        <v>2207</v>
      </c>
      <c r="AE1095" s="70"/>
      <c r="AQ1095" s="70" t="s">
        <v>123</v>
      </c>
      <c r="AR1095" s="70"/>
      <c r="AU1095" s="89"/>
      <c r="AV1095" s="2"/>
      <c r="AW1095" s="41" t="s">
        <v>1769</v>
      </c>
      <c r="AX1095" s="41" t="s">
        <v>1770</v>
      </c>
      <c r="AY1095" s="1" t="s">
        <v>123</v>
      </c>
    </row>
    <row r="1096" spans="1:51" hidden="1" outlineLevel="5" x14ac:dyDescent="0.2">
      <c r="A1096" s="201"/>
      <c r="B1096" s="201"/>
      <c r="C1096" s="201"/>
      <c r="D1096" s="201"/>
      <c r="E1096" s="201"/>
      <c r="F1096" s="256"/>
      <c r="G1096" s="193" t="s">
        <v>806</v>
      </c>
      <c r="H1096" s="196" t="s">
        <v>138</v>
      </c>
      <c r="I1096" s="193" t="str">
        <f>F1095&amp;"."&amp;Table2[[#This Row],[Deliverable Type]]&amp;"."&amp;Table2[[#This Row],[Deliverable ID]]</f>
        <v>5.1.1.0.306.CF.001</v>
      </c>
      <c r="J1096" s="194" t="str">
        <f t="shared" ref="J1096" si="72">J1095</f>
        <v>K-PMA</v>
      </c>
      <c r="K1096" s="206" t="s">
        <v>2208</v>
      </c>
      <c r="L1096" s="211" t="s">
        <v>2209</v>
      </c>
      <c r="M1096" s="203"/>
      <c r="N1096" s="204"/>
      <c r="O1096" s="204"/>
      <c r="P1096" s="204"/>
      <c r="Q1096" s="204"/>
      <c r="R1096" s="204"/>
      <c r="S1096" s="204"/>
      <c r="T1096" s="204"/>
      <c r="U1096" s="204"/>
      <c r="V1096" s="204"/>
      <c r="W1096" s="204"/>
      <c r="X1096" s="204"/>
      <c r="Y1096" s="204"/>
      <c r="Z1096" s="204"/>
      <c r="AA1096" s="204"/>
      <c r="AB1096" s="204"/>
      <c r="AC1096" s="203"/>
      <c r="AD1096" s="204"/>
      <c r="AE1096" s="204"/>
      <c r="AF1096" s="204"/>
      <c r="AG1096" s="204"/>
      <c r="AH1096" s="204"/>
      <c r="AI1096" s="204"/>
      <c r="AJ1096" s="204"/>
      <c r="AK1096" s="204"/>
      <c r="AL1096" s="204"/>
      <c r="AM1096" s="204"/>
      <c r="AN1096" s="204"/>
      <c r="AO1096" s="204"/>
      <c r="AP1096" s="204"/>
      <c r="AQ1096" s="203"/>
      <c r="AR1096" s="203"/>
      <c r="AS1096" s="204"/>
      <c r="AT1096" s="204"/>
      <c r="AU1096" s="207" t="s">
        <v>151</v>
      </c>
      <c r="AV1096" s="208" t="s">
        <v>550</v>
      </c>
      <c r="AW1096" s="41" t="s">
        <v>1769</v>
      </c>
      <c r="AX1096" s="41" t="s">
        <v>1770</v>
      </c>
    </row>
    <row r="1097" spans="1:51" hidden="1" outlineLevel="4" x14ac:dyDescent="0.2">
      <c r="A1097" s="26">
        <v>5</v>
      </c>
      <c r="B1097" s="26">
        <v>8</v>
      </c>
      <c r="C1097" s="26">
        <v>2</v>
      </c>
      <c r="D1097" s="26">
        <v>0</v>
      </c>
      <c r="E1097" s="236" t="s">
        <v>138</v>
      </c>
      <c r="F1097" s="27" t="str">
        <f t="shared" si="71"/>
        <v>5.8.2.0.001</v>
      </c>
      <c r="G1097" s="104"/>
      <c r="H1097" s="104"/>
      <c r="I1097" s="104"/>
      <c r="J1097" s="157"/>
      <c r="K1097" s="104" t="s">
        <v>564</v>
      </c>
      <c r="L1097" s="72" t="s">
        <v>565</v>
      </c>
      <c r="M1097" s="104"/>
      <c r="N1097" s="27"/>
      <c r="O1097" s="27"/>
      <c r="P1097" s="27"/>
      <c r="Q1097" s="27"/>
      <c r="R1097" s="27"/>
      <c r="S1097" s="27"/>
      <c r="T1097" s="27"/>
      <c r="U1097" s="27"/>
      <c r="V1097" s="27"/>
      <c r="W1097" s="27"/>
      <c r="X1097" s="27"/>
      <c r="Y1097" s="27"/>
      <c r="Z1097" s="27"/>
      <c r="AA1097" s="27"/>
      <c r="AB1097" s="27"/>
      <c r="AC1097" s="27"/>
      <c r="AD1097" s="27"/>
      <c r="AE1097" s="27"/>
      <c r="AF1097" s="27"/>
      <c r="AG1097" s="27"/>
      <c r="AH1097" s="27"/>
      <c r="AI1097" s="27"/>
      <c r="AJ1097" s="27"/>
      <c r="AK1097" s="27"/>
      <c r="AL1097" s="27"/>
      <c r="AM1097" s="27"/>
      <c r="AN1097" s="27"/>
      <c r="AO1097" s="27"/>
      <c r="AP1097" s="27"/>
      <c r="AQ1097" s="27"/>
      <c r="AR1097" s="27"/>
      <c r="AS1097" s="27"/>
      <c r="AT1097" s="27"/>
      <c r="AU1097" s="27"/>
      <c r="AV1097" s="104"/>
      <c r="AW1097" s="72"/>
      <c r="AX1097" s="72"/>
    </row>
    <row r="1098" spans="1:51" ht="122.4" hidden="1" outlineLevel="4" x14ac:dyDescent="0.2">
      <c r="A1098" s="66">
        <v>5</v>
      </c>
      <c r="B1098" s="66">
        <v>8</v>
      </c>
      <c r="C1098" s="66">
        <v>2</v>
      </c>
      <c r="D1098" s="66">
        <v>0</v>
      </c>
      <c r="E1098" s="56" t="s">
        <v>772</v>
      </c>
      <c r="F1098" s="255" t="str">
        <f t="shared" si="71"/>
        <v>5.8.2.0.101</v>
      </c>
      <c r="G1098" s="94"/>
      <c r="H1098" s="94"/>
      <c r="I1098" s="94"/>
      <c r="J1098" s="92" t="str">
        <f>IFERROR(LOOKUP("X",M1098:AT1098,M$1:AT$1),"--")</f>
        <v>W-PMA</v>
      </c>
      <c r="K1098" s="97" t="s">
        <v>2210</v>
      </c>
      <c r="L1098" s="127" t="s">
        <v>2211</v>
      </c>
      <c r="M1098" s="70"/>
      <c r="AC1098" s="70"/>
      <c r="AE1098" s="70" t="s">
        <v>123</v>
      </c>
      <c r="AQ1098" s="70"/>
      <c r="AR1098" s="70"/>
      <c r="AU1098" s="64" t="s">
        <v>2212</v>
      </c>
      <c r="AV1098" s="71" t="s">
        <v>2213</v>
      </c>
      <c r="AW1098" s="42" t="s">
        <v>1761</v>
      </c>
      <c r="AX1098" s="42" t="s">
        <v>1762</v>
      </c>
      <c r="AY1098" s="1" t="s">
        <v>123</v>
      </c>
    </row>
    <row r="1099" spans="1:51" ht="20.399999999999999" hidden="1" outlineLevel="5" x14ac:dyDescent="0.2">
      <c r="A1099" s="201"/>
      <c r="B1099" s="201"/>
      <c r="C1099" s="201"/>
      <c r="D1099" s="201"/>
      <c r="E1099" s="201"/>
      <c r="F1099" s="256"/>
      <c r="G1099" s="193" t="s">
        <v>412</v>
      </c>
      <c r="H1099" s="196" t="s">
        <v>138</v>
      </c>
      <c r="I1099" s="193" t="str">
        <f>F1098&amp;"."&amp;Table2[[#This Row],[Deliverable Type]]&amp;"."&amp;Table2[[#This Row],[Deliverable ID]]</f>
        <v>5.8.2.0.101.DR.001</v>
      </c>
      <c r="J1099" s="194" t="str">
        <f>J1098</f>
        <v>W-PMA</v>
      </c>
      <c r="K1099" s="206" t="s">
        <v>2214</v>
      </c>
      <c r="L1099" s="211" t="s">
        <v>2215</v>
      </c>
      <c r="M1099" s="203"/>
      <c r="N1099" s="204"/>
      <c r="O1099" s="204"/>
      <c r="P1099" s="204"/>
      <c r="Q1099" s="204"/>
      <c r="R1099" s="204"/>
      <c r="S1099" s="204"/>
      <c r="T1099" s="204"/>
      <c r="U1099" s="204"/>
      <c r="V1099" s="204"/>
      <c r="W1099" s="204"/>
      <c r="X1099" s="204"/>
      <c r="Y1099" s="204"/>
      <c r="Z1099" s="204"/>
      <c r="AA1099" s="204"/>
      <c r="AB1099" s="204"/>
      <c r="AC1099" s="203"/>
      <c r="AD1099" s="204"/>
      <c r="AE1099" s="204"/>
      <c r="AF1099" s="204"/>
      <c r="AG1099" s="204"/>
      <c r="AH1099" s="204"/>
      <c r="AI1099" s="204"/>
      <c r="AJ1099" s="204"/>
      <c r="AK1099" s="204"/>
      <c r="AL1099" s="204"/>
      <c r="AM1099" s="204"/>
      <c r="AN1099" s="204"/>
      <c r="AO1099" s="204"/>
      <c r="AP1099" s="204"/>
      <c r="AQ1099" s="203"/>
      <c r="AR1099" s="203"/>
      <c r="AS1099" s="204"/>
      <c r="AT1099" s="204"/>
      <c r="AU1099" s="207" t="s">
        <v>1393</v>
      </c>
      <c r="AV1099" s="208" t="s">
        <v>1394</v>
      </c>
      <c r="AW1099" s="42" t="s">
        <v>1761</v>
      </c>
      <c r="AX1099" s="42" t="s">
        <v>1762</v>
      </c>
    </row>
    <row r="1100" spans="1:51" hidden="1" outlineLevel="4" x14ac:dyDescent="0.2">
      <c r="A1100" s="66">
        <v>5</v>
      </c>
      <c r="B1100" s="66">
        <v>8</v>
      </c>
      <c r="C1100" s="66">
        <v>2</v>
      </c>
      <c r="D1100" s="66">
        <v>0</v>
      </c>
      <c r="E1100" s="56" t="s">
        <v>774</v>
      </c>
      <c r="F1100" s="255" t="str">
        <f t="shared" si="71"/>
        <v>5.8.2.0.102</v>
      </c>
      <c r="G1100" s="94"/>
      <c r="H1100" s="94"/>
      <c r="I1100" s="94"/>
      <c r="J1100" s="92" t="str">
        <f>IFERROR(LOOKUP("X",M1100:AT1100,M$1:AT$1),"--")</f>
        <v>S-HSA</v>
      </c>
      <c r="K1100" s="97" t="s">
        <v>2216</v>
      </c>
      <c r="L1100" s="134" t="s">
        <v>2217</v>
      </c>
      <c r="M1100" s="70"/>
      <c r="Y1100" s="70" t="s">
        <v>123</v>
      </c>
      <c r="AC1100" s="70"/>
      <c r="AQ1100" s="70"/>
      <c r="AR1100" s="70"/>
      <c r="AT1100" s="70"/>
      <c r="AU1100" s="64"/>
      <c r="AV1100" s="71"/>
      <c r="AW1100" s="42" t="s">
        <v>1761</v>
      </c>
      <c r="AX1100" s="42" t="s">
        <v>1762</v>
      </c>
      <c r="AY1100" s="1" t="s">
        <v>123</v>
      </c>
    </row>
    <row r="1101" spans="1:51" hidden="1" outlineLevel="5" x14ac:dyDescent="0.2">
      <c r="A1101" s="201"/>
      <c r="B1101" s="201"/>
      <c r="C1101" s="201"/>
      <c r="D1101" s="201"/>
      <c r="E1101" s="201"/>
      <c r="F1101" s="256"/>
      <c r="G1101" s="193" t="s">
        <v>253</v>
      </c>
      <c r="H1101" s="196" t="s">
        <v>138</v>
      </c>
      <c r="I1101" s="193" t="str">
        <f>F1100&amp;"."&amp;Table2[[#This Row],[Deliverable Type]]&amp;"."&amp;Table2[[#This Row],[Deliverable ID]]</f>
        <v>5.8.2.0.102.RP.001</v>
      </c>
      <c r="J1101" s="194" t="str">
        <f t="shared" ref="J1101" si="73">J1100</f>
        <v>S-HSA</v>
      </c>
      <c r="K1101" s="206" t="s">
        <v>2216</v>
      </c>
      <c r="L1101" s="211" t="s">
        <v>2217</v>
      </c>
      <c r="M1101" s="203"/>
      <c r="N1101" s="204"/>
      <c r="O1101" s="204"/>
      <c r="P1101" s="204"/>
      <c r="Q1101" s="204"/>
      <c r="R1101" s="204"/>
      <c r="S1101" s="204"/>
      <c r="T1101" s="204"/>
      <c r="U1101" s="204"/>
      <c r="V1101" s="204"/>
      <c r="W1101" s="204"/>
      <c r="X1101" s="204"/>
      <c r="Y1101" s="204"/>
      <c r="Z1101" s="204"/>
      <c r="AA1101" s="204"/>
      <c r="AB1101" s="204"/>
      <c r="AC1101" s="203"/>
      <c r="AD1101" s="204"/>
      <c r="AE1101" s="204"/>
      <c r="AF1101" s="204"/>
      <c r="AG1101" s="204"/>
      <c r="AH1101" s="204"/>
      <c r="AI1101" s="204"/>
      <c r="AJ1101" s="204"/>
      <c r="AK1101" s="204"/>
      <c r="AL1101" s="204"/>
      <c r="AM1101" s="204"/>
      <c r="AN1101" s="204"/>
      <c r="AO1101" s="204"/>
      <c r="AP1101" s="204"/>
      <c r="AQ1101" s="203"/>
      <c r="AR1101" s="203"/>
      <c r="AS1101" s="204"/>
      <c r="AT1101" s="204"/>
      <c r="AU1101" s="207" t="s">
        <v>151</v>
      </c>
      <c r="AV1101" s="208" t="s">
        <v>550</v>
      </c>
      <c r="AW1101" s="42" t="s">
        <v>1761</v>
      </c>
      <c r="AX1101" s="42" t="s">
        <v>1762</v>
      </c>
    </row>
    <row r="1102" spans="1:51" hidden="1" outlineLevel="4" x14ac:dyDescent="0.2">
      <c r="A1102" s="66">
        <v>5</v>
      </c>
      <c r="B1102" s="66">
        <v>8</v>
      </c>
      <c r="C1102" s="66">
        <v>2</v>
      </c>
      <c r="D1102" s="66">
        <v>0</v>
      </c>
      <c r="E1102" s="56" t="s">
        <v>722</v>
      </c>
      <c r="F1102" s="255" t="str">
        <f t="shared" si="71"/>
        <v>5.8.2.0.201</v>
      </c>
      <c r="G1102" s="94"/>
      <c r="H1102" s="94"/>
      <c r="I1102" s="94"/>
      <c r="J1102" s="92" t="str">
        <f>IFERROR(LOOKUP("X",M1102:AT1102,M$1:AT$1),"--")</f>
        <v>W-PMA</v>
      </c>
      <c r="K1102" s="97" t="s">
        <v>2218</v>
      </c>
      <c r="L1102" s="124" t="s">
        <v>2219</v>
      </c>
      <c r="M1102" s="70"/>
      <c r="AC1102" s="70"/>
      <c r="AE1102" s="70" t="s">
        <v>123</v>
      </c>
      <c r="AQ1102" s="70"/>
      <c r="AR1102" s="70"/>
      <c r="AU1102" s="64"/>
      <c r="AV1102" s="71"/>
      <c r="AW1102" s="43" t="s">
        <v>1765</v>
      </c>
      <c r="AX1102" s="43" t="s">
        <v>1766</v>
      </c>
    </row>
    <row r="1103" spans="1:51" ht="30.6" hidden="1" outlineLevel="4" x14ac:dyDescent="0.2">
      <c r="A1103" s="66">
        <v>5</v>
      </c>
      <c r="B1103" s="66">
        <v>8</v>
      </c>
      <c r="C1103" s="66">
        <v>2</v>
      </c>
      <c r="D1103" s="66">
        <v>0</v>
      </c>
      <c r="E1103" s="56" t="s">
        <v>729</v>
      </c>
      <c r="F1103" s="255" t="str">
        <f t="shared" si="71"/>
        <v>5.8.2.0.202</v>
      </c>
      <c r="G1103" s="94"/>
      <c r="H1103" s="94"/>
      <c r="I1103" s="94"/>
      <c r="J1103" s="92" t="str">
        <f>IFERROR(LOOKUP("X",M1103:AT1103,M$1:AT$1),"--")</f>
        <v>S-HSA</v>
      </c>
      <c r="K1103" s="97" t="s">
        <v>2220</v>
      </c>
      <c r="L1103" s="134" t="s">
        <v>2221</v>
      </c>
      <c r="M1103" s="70"/>
      <c r="Y1103" s="70" t="s">
        <v>123</v>
      </c>
      <c r="AC1103" s="70"/>
      <c r="AQ1103" s="70"/>
      <c r="AR1103" s="70"/>
      <c r="AT1103" s="70"/>
      <c r="AU1103" s="64" t="s">
        <v>2222</v>
      </c>
      <c r="AV1103" s="71" t="s">
        <v>2223</v>
      </c>
      <c r="AW1103" s="43" t="s">
        <v>1765</v>
      </c>
      <c r="AX1103" s="43" t="s">
        <v>1766</v>
      </c>
      <c r="AY1103" s="1" t="s">
        <v>123</v>
      </c>
    </row>
    <row r="1104" spans="1:51" hidden="1" outlineLevel="5" x14ac:dyDescent="0.2">
      <c r="A1104" s="201"/>
      <c r="B1104" s="201"/>
      <c r="C1104" s="201"/>
      <c r="D1104" s="201"/>
      <c r="E1104" s="201"/>
      <c r="F1104" s="256"/>
      <c r="G1104" s="193" t="s">
        <v>253</v>
      </c>
      <c r="H1104" s="196" t="s">
        <v>138</v>
      </c>
      <c r="I1104" s="193" t="str">
        <f>F1103&amp;"."&amp;Table2[[#This Row],[Deliverable Type]]&amp;"."&amp;Table2[[#This Row],[Deliverable ID]]</f>
        <v>5.8.2.0.202.RP.001</v>
      </c>
      <c r="J1104" s="194" t="str">
        <f t="shared" ref="J1104" si="74">J1103</f>
        <v>S-HSA</v>
      </c>
      <c r="K1104" s="206" t="s">
        <v>2224</v>
      </c>
      <c r="L1104" s="211" t="s">
        <v>2225</v>
      </c>
      <c r="M1104" s="203"/>
      <c r="N1104" s="204"/>
      <c r="O1104" s="204"/>
      <c r="P1104" s="204"/>
      <c r="Q1104" s="204"/>
      <c r="R1104" s="204"/>
      <c r="S1104" s="204"/>
      <c r="T1104" s="204"/>
      <c r="U1104" s="204"/>
      <c r="V1104" s="204"/>
      <c r="W1104" s="204"/>
      <c r="X1104" s="204"/>
      <c r="Y1104" s="204"/>
      <c r="Z1104" s="204"/>
      <c r="AA1104" s="204"/>
      <c r="AB1104" s="204"/>
      <c r="AC1104" s="203"/>
      <c r="AD1104" s="204"/>
      <c r="AE1104" s="204"/>
      <c r="AF1104" s="204"/>
      <c r="AG1104" s="204"/>
      <c r="AH1104" s="204"/>
      <c r="AI1104" s="204"/>
      <c r="AJ1104" s="204"/>
      <c r="AK1104" s="204"/>
      <c r="AL1104" s="204"/>
      <c r="AM1104" s="204"/>
      <c r="AN1104" s="204"/>
      <c r="AO1104" s="204"/>
      <c r="AP1104" s="204"/>
      <c r="AQ1104" s="203"/>
      <c r="AR1104" s="203"/>
      <c r="AS1104" s="204"/>
      <c r="AT1104" s="204"/>
      <c r="AU1104" s="207" t="s">
        <v>151</v>
      </c>
      <c r="AV1104" s="208" t="s">
        <v>550</v>
      </c>
      <c r="AW1104" s="43" t="s">
        <v>1765</v>
      </c>
      <c r="AX1104" s="43" t="s">
        <v>1766</v>
      </c>
    </row>
    <row r="1105" spans="1:51" hidden="1" outlineLevel="4" x14ac:dyDescent="0.2">
      <c r="A1105" s="66">
        <v>5</v>
      </c>
      <c r="B1105" s="66">
        <v>8</v>
      </c>
      <c r="C1105" s="66">
        <v>2</v>
      </c>
      <c r="D1105" s="66">
        <v>0</v>
      </c>
      <c r="E1105" s="56" t="s">
        <v>734</v>
      </c>
      <c r="F1105" s="255" t="str">
        <f t="shared" si="71"/>
        <v>5.8.2.0.203</v>
      </c>
      <c r="G1105" s="94"/>
      <c r="H1105" s="94"/>
      <c r="I1105" s="94"/>
      <c r="J1105" s="92" t="str">
        <f>IFERROR(LOOKUP("X",M1105:AT1105,M$1:AT$1),"--")</f>
        <v>S-HSA</v>
      </c>
      <c r="K1105" s="97" t="s">
        <v>2226</v>
      </c>
      <c r="L1105" s="134" t="s">
        <v>2227</v>
      </c>
      <c r="M1105" s="70"/>
      <c r="Y1105" s="70" t="s">
        <v>123</v>
      </c>
      <c r="AC1105" s="70"/>
      <c r="AQ1105" s="70"/>
      <c r="AR1105" s="70"/>
      <c r="AT1105" s="70"/>
      <c r="AU1105" s="64"/>
      <c r="AV1105" s="71"/>
      <c r="AW1105" s="43" t="s">
        <v>1765</v>
      </c>
      <c r="AX1105" s="43" t="s">
        <v>1766</v>
      </c>
      <c r="AY1105" s="1" t="s">
        <v>123</v>
      </c>
    </row>
    <row r="1106" spans="1:51" hidden="1" outlineLevel="5" x14ac:dyDescent="0.2">
      <c r="A1106" s="201"/>
      <c r="B1106" s="201"/>
      <c r="C1106" s="201"/>
      <c r="D1106" s="201"/>
      <c r="E1106" s="201"/>
      <c r="F1106" s="256"/>
      <c r="G1106" s="193" t="s">
        <v>385</v>
      </c>
      <c r="H1106" s="196" t="s">
        <v>138</v>
      </c>
      <c r="I1106" s="193" t="str">
        <f>F1105&amp;"."&amp;Table2[[#This Row],[Deliverable Type]]&amp;"."&amp;Table2[[#This Row],[Deliverable ID]]</f>
        <v>5.8.2.0.203.MI.001</v>
      </c>
      <c r="J1106" s="194" t="str">
        <f t="shared" ref="J1106" si="75">J1105</f>
        <v>S-HSA</v>
      </c>
      <c r="K1106" s="206" t="s">
        <v>2184</v>
      </c>
      <c r="L1106" s="211" t="s">
        <v>2228</v>
      </c>
      <c r="M1106" s="203"/>
      <c r="N1106" s="204"/>
      <c r="O1106" s="204"/>
      <c r="P1106" s="204"/>
      <c r="Q1106" s="204"/>
      <c r="R1106" s="204"/>
      <c r="S1106" s="204"/>
      <c r="T1106" s="204"/>
      <c r="U1106" s="204"/>
      <c r="V1106" s="204"/>
      <c r="W1106" s="204"/>
      <c r="X1106" s="204"/>
      <c r="Y1106" s="204"/>
      <c r="Z1106" s="204"/>
      <c r="AA1106" s="204"/>
      <c r="AB1106" s="204"/>
      <c r="AC1106" s="203"/>
      <c r="AD1106" s="204"/>
      <c r="AE1106" s="204"/>
      <c r="AF1106" s="204"/>
      <c r="AG1106" s="204"/>
      <c r="AH1106" s="204"/>
      <c r="AI1106" s="204"/>
      <c r="AJ1106" s="204"/>
      <c r="AK1106" s="204"/>
      <c r="AL1106" s="204"/>
      <c r="AM1106" s="204"/>
      <c r="AN1106" s="204"/>
      <c r="AO1106" s="204"/>
      <c r="AP1106" s="204"/>
      <c r="AQ1106" s="203"/>
      <c r="AR1106" s="203"/>
      <c r="AS1106" s="204"/>
      <c r="AT1106" s="204"/>
      <c r="AU1106" s="207" t="s">
        <v>151</v>
      </c>
      <c r="AV1106" s="208" t="s">
        <v>550</v>
      </c>
      <c r="AW1106" s="43" t="s">
        <v>1765</v>
      </c>
      <c r="AX1106" s="43" t="s">
        <v>1766</v>
      </c>
    </row>
    <row r="1107" spans="1:51" hidden="1" outlineLevel="4" x14ac:dyDescent="0.2">
      <c r="A1107" s="66">
        <v>5</v>
      </c>
      <c r="B1107" s="66">
        <v>8</v>
      </c>
      <c r="C1107" s="66">
        <v>2</v>
      </c>
      <c r="D1107" s="66">
        <v>0</v>
      </c>
      <c r="E1107" s="56" t="s">
        <v>739</v>
      </c>
      <c r="F1107" s="255" t="str">
        <f t="shared" si="71"/>
        <v>5.8.2.0.204</v>
      </c>
      <c r="G1107" s="94"/>
      <c r="H1107" s="94"/>
      <c r="I1107" s="94"/>
      <c r="J1107" s="92" t="str">
        <f>IFERROR(LOOKUP("X",M1107:AT1107,M$1:AT$1),"--")</f>
        <v>S-HSA</v>
      </c>
      <c r="K1107" s="97" t="s">
        <v>2229</v>
      </c>
      <c r="L1107" s="134" t="s">
        <v>2230</v>
      </c>
      <c r="M1107" s="70"/>
      <c r="Y1107" s="70" t="s">
        <v>123</v>
      </c>
      <c r="AC1107" s="70"/>
      <c r="AQ1107" s="70"/>
      <c r="AR1107" s="70"/>
      <c r="AT1107" s="70"/>
      <c r="AU1107" s="64"/>
      <c r="AV1107" s="71"/>
      <c r="AW1107" s="43" t="s">
        <v>1765</v>
      </c>
      <c r="AX1107" s="43" t="s">
        <v>1766</v>
      </c>
      <c r="AY1107" s="1" t="s">
        <v>123</v>
      </c>
    </row>
    <row r="1108" spans="1:51" ht="40.799999999999997" hidden="1" outlineLevel="4" x14ac:dyDescent="0.2">
      <c r="A1108" s="66">
        <v>5</v>
      </c>
      <c r="B1108" s="66">
        <v>8</v>
      </c>
      <c r="C1108" s="66">
        <v>2</v>
      </c>
      <c r="D1108" s="66">
        <v>0</v>
      </c>
      <c r="E1108" s="56" t="s">
        <v>714</v>
      </c>
      <c r="F1108" s="255" t="str">
        <f t="shared" si="71"/>
        <v>5.8.2.0.301</v>
      </c>
      <c r="G1108" s="94"/>
      <c r="H1108" s="94"/>
      <c r="I1108" s="94"/>
      <c r="J1108" s="92" t="str">
        <f>IFERROR(LOOKUP("X",M1108:AT1108,M$1:AT$1),"--")</f>
        <v>S-HSA</v>
      </c>
      <c r="K1108" s="97" t="s">
        <v>2231</v>
      </c>
      <c r="L1108" s="134" t="s">
        <v>2232</v>
      </c>
      <c r="M1108" s="70"/>
      <c r="Y1108" s="70" t="s">
        <v>123</v>
      </c>
      <c r="AC1108" s="70"/>
      <c r="AQ1108" s="70"/>
      <c r="AR1108" s="70"/>
      <c r="AT1108" s="70"/>
      <c r="AU1108" s="64" t="s">
        <v>2233</v>
      </c>
      <c r="AV1108" s="71" t="s">
        <v>2234</v>
      </c>
      <c r="AW1108" s="41" t="s">
        <v>1769</v>
      </c>
      <c r="AX1108" s="41" t="s">
        <v>1770</v>
      </c>
      <c r="AY1108" s="1" t="s">
        <v>123</v>
      </c>
    </row>
    <row r="1109" spans="1:51" hidden="1" outlineLevel="5" x14ac:dyDescent="0.2">
      <c r="A1109" s="201"/>
      <c r="B1109" s="201"/>
      <c r="C1109" s="201"/>
      <c r="D1109" s="201"/>
      <c r="E1109" s="201"/>
      <c r="F1109" s="256"/>
      <c r="G1109" s="193" t="s">
        <v>412</v>
      </c>
      <c r="H1109" s="196" t="s">
        <v>138</v>
      </c>
      <c r="I1109" s="193" t="str">
        <f>F1108&amp;"."&amp;Table2[[#This Row],[Deliverable Type]]&amp;"."&amp;Table2[[#This Row],[Deliverable ID]]</f>
        <v>5.8.2.0.301.DR.001</v>
      </c>
      <c r="J1109" s="194" t="str">
        <f t="shared" ref="J1109" si="76">J1108</f>
        <v>S-HSA</v>
      </c>
      <c r="K1109" s="206" t="s">
        <v>2235</v>
      </c>
      <c r="L1109" s="211" t="s">
        <v>2235</v>
      </c>
      <c r="M1109" s="203"/>
      <c r="N1109" s="204"/>
      <c r="O1109" s="204"/>
      <c r="P1109" s="204"/>
      <c r="Q1109" s="204"/>
      <c r="R1109" s="204"/>
      <c r="S1109" s="204"/>
      <c r="T1109" s="204"/>
      <c r="U1109" s="204"/>
      <c r="V1109" s="204"/>
      <c r="W1109" s="204"/>
      <c r="X1109" s="204"/>
      <c r="Y1109" s="204"/>
      <c r="Z1109" s="204"/>
      <c r="AA1109" s="204"/>
      <c r="AB1109" s="204"/>
      <c r="AC1109" s="203"/>
      <c r="AD1109" s="204"/>
      <c r="AE1109" s="204"/>
      <c r="AF1109" s="204"/>
      <c r="AG1109" s="204"/>
      <c r="AH1109" s="204"/>
      <c r="AI1109" s="204"/>
      <c r="AJ1109" s="204"/>
      <c r="AK1109" s="204"/>
      <c r="AL1109" s="204"/>
      <c r="AM1109" s="204"/>
      <c r="AN1109" s="204"/>
      <c r="AO1109" s="204"/>
      <c r="AP1109" s="204"/>
      <c r="AQ1109" s="203"/>
      <c r="AR1109" s="203"/>
      <c r="AS1109" s="204"/>
      <c r="AT1109" s="204"/>
      <c r="AU1109" s="207" t="s">
        <v>151</v>
      </c>
      <c r="AV1109" s="208" t="s">
        <v>550</v>
      </c>
      <c r="AW1109" s="41" t="s">
        <v>1769</v>
      </c>
      <c r="AX1109" s="41" t="s">
        <v>1770</v>
      </c>
    </row>
    <row r="1110" spans="1:51" ht="20.399999999999999" hidden="1" outlineLevel="4" x14ac:dyDescent="0.2">
      <c r="A1110" s="66">
        <v>5</v>
      </c>
      <c r="B1110" s="66">
        <v>8</v>
      </c>
      <c r="C1110" s="66">
        <v>2</v>
      </c>
      <c r="D1110" s="66">
        <v>0</v>
      </c>
      <c r="E1110" s="56" t="s">
        <v>719</v>
      </c>
      <c r="F1110" s="255" t="str">
        <f t="shared" si="71"/>
        <v>5.8.2.0.302</v>
      </c>
      <c r="G1110" s="94"/>
      <c r="H1110" s="94"/>
      <c r="I1110" s="94"/>
      <c r="J1110" s="92" t="str">
        <f>IFERROR(LOOKUP("X",M1110:AT1110,M$1:AT$1),"--")</f>
        <v>W-PMA</v>
      </c>
      <c r="K1110" s="97" t="s">
        <v>2236</v>
      </c>
      <c r="L1110" s="124" t="s">
        <v>2237</v>
      </c>
      <c r="M1110" s="70"/>
      <c r="AC1110" s="70"/>
      <c r="AE1110" s="70" t="s">
        <v>123</v>
      </c>
      <c r="AQ1110" s="70"/>
      <c r="AR1110" s="70"/>
      <c r="AU1110" s="64" t="s">
        <v>2238</v>
      </c>
      <c r="AV1110" s="71" t="s">
        <v>2239</v>
      </c>
      <c r="AW1110" s="41" t="s">
        <v>1769</v>
      </c>
      <c r="AX1110" s="41" t="s">
        <v>1770</v>
      </c>
      <c r="AY1110" s="1" t="s">
        <v>123</v>
      </c>
    </row>
    <row r="1111" spans="1:51" ht="20.399999999999999" hidden="1" outlineLevel="5" x14ac:dyDescent="0.2">
      <c r="A1111" s="201"/>
      <c r="B1111" s="201"/>
      <c r="C1111" s="201"/>
      <c r="D1111" s="201"/>
      <c r="E1111" s="201"/>
      <c r="F1111" s="256"/>
      <c r="G1111" s="193" t="s">
        <v>412</v>
      </c>
      <c r="H1111" s="196" t="s">
        <v>138</v>
      </c>
      <c r="I1111" s="193" t="str">
        <f>F1110&amp;"."&amp;Table2[[#This Row],[Deliverable Type]]&amp;"."&amp;Table2[[#This Row],[Deliverable ID]]</f>
        <v>5.8.2.0.302.DR.001</v>
      </c>
      <c r="J1111" s="194" t="str">
        <f t="shared" ref="J1111" si="77">J1110</f>
        <v>W-PMA</v>
      </c>
      <c r="K1111" s="206" t="s">
        <v>2043</v>
      </c>
      <c r="L1111" s="212" t="s">
        <v>2003</v>
      </c>
      <c r="M1111" s="203"/>
      <c r="N1111" s="204"/>
      <c r="O1111" s="204"/>
      <c r="P1111" s="204"/>
      <c r="Q1111" s="204"/>
      <c r="R1111" s="204"/>
      <c r="S1111" s="204"/>
      <c r="T1111" s="204"/>
      <c r="U1111" s="204"/>
      <c r="V1111" s="204"/>
      <c r="W1111" s="204"/>
      <c r="X1111" s="204"/>
      <c r="Y1111" s="204"/>
      <c r="Z1111" s="204"/>
      <c r="AA1111" s="204"/>
      <c r="AB1111" s="204"/>
      <c r="AC1111" s="203"/>
      <c r="AD1111" s="204"/>
      <c r="AE1111" s="204"/>
      <c r="AF1111" s="204"/>
      <c r="AG1111" s="204"/>
      <c r="AH1111" s="204"/>
      <c r="AI1111" s="204"/>
      <c r="AJ1111" s="204"/>
      <c r="AK1111" s="204"/>
      <c r="AL1111" s="204"/>
      <c r="AM1111" s="204"/>
      <c r="AN1111" s="204"/>
      <c r="AO1111" s="204"/>
      <c r="AP1111" s="204"/>
      <c r="AQ1111" s="203"/>
      <c r="AR1111" s="203"/>
      <c r="AS1111" s="204"/>
      <c r="AT1111" s="204"/>
      <c r="AU1111" s="207" t="s">
        <v>1393</v>
      </c>
      <c r="AV1111" s="208" t="s">
        <v>1394</v>
      </c>
      <c r="AW1111" s="41" t="s">
        <v>1769</v>
      </c>
      <c r="AX1111" s="41" t="s">
        <v>1770</v>
      </c>
    </row>
    <row r="1112" spans="1:51" hidden="1" outlineLevel="4" x14ac:dyDescent="0.2">
      <c r="A1112" s="26">
        <v>5</v>
      </c>
      <c r="B1112" s="26">
        <v>8</v>
      </c>
      <c r="C1112" s="26">
        <v>3</v>
      </c>
      <c r="D1112" s="26">
        <v>0</v>
      </c>
      <c r="E1112" s="236" t="s">
        <v>138</v>
      </c>
      <c r="F1112" s="27" t="str">
        <f t="shared" si="71"/>
        <v>5.8.3.0.001</v>
      </c>
      <c r="G1112" s="104"/>
      <c r="H1112" s="104"/>
      <c r="I1112" s="104"/>
      <c r="J1112" s="157"/>
      <c r="K1112" s="104" t="s">
        <v>575</v>
      </c>
      <c r="L1112" s="72" t="s">
        <v>576</v>
      </c>
      <c r="M1112" s="104"/>
      <c r="N1112" s="27"/>
      <c r="O1112" s="27"/>
      <c r="P1112" s="27"/>
      <c r="Q1112" s="27"/>
      <c r="R1112" s="27"/>
      <c r="S1112" s="27"/>
      <c r="T1112" s="27"/>
      <c r="U1112" s="27"/>
      <c r="V1112" s="27"/>
      <c r="W1112" s="27"/>
      <c r="X1112" s="27"/>
      <c r="Y1112" s="27"/>
      <c r="Z1112" s="27"/>
      <c r="AA1112" s="27"/>
      <c r="AB1112" s="27"/>
      <c r="AC1112" s="27"/>
      <c r="AD1112" s="27"/>
      <c r="AE1112" s="27"/>
      <c r="AF1112" s="27"/>
      <c r="AG1112" s="27"/>
      <c r="AH1112" s="27"/>
      <c r="AI1112" s="27"/>
      <c r="AJ1112" s="27"/>
      <c r="AK1112" s="27"/>
      <c r="AL1112" s="27"/>
      <c r="AM1112" s="27"/>
      <c r="AN1112" s="27"/>
      <c r="AO1112" s="27"/>
      <c r="AP1112" s="27"/>
      <c r="AQ1112" s="27"/>
      <c r="AR1112" s="27"/>
      <c r="AS1112" s="27"/>
      <c r="AT1112" s="27"/>
      <c r="AU1112" s="27"/>
      <c r="AV1112" s="104"/>
      <c r="AW1112" s="72"/>
      <c r="AX1112" s="72"/>
    </row>
    <row r="1113" spans="1:51" hidden="1" outlineLevel="3" x14ac:dyDescent="0.2">
      <c r="A1113" s="73">
        <v>5</v>
      </c>
      <c r="B1113" s="73">
        <v>8</v>
      </c>
      <c r="C1113" s="73">
        <v>3</v>
      </c>
      <c r="D1113" s="73">
        <v>1</v>
      </c>
      <c r="E1113" s="237" t="s">
        <v>138</v>
      </c>
      <c r="F1113" s="28" t="str">
        <f t="shared" si="71"/>
        <v>5.8.3.1.001</v>
      </c>
      <c r="G1113" s="105"/>
      <c r="H1113" s="105"/>
      <c r="I1113" s="105"/>
      <c r="J1113" s="158"/>
      <c r="K1113" s="158" t="s">
        <v>577</v>
      </c>
      <c r="L1113" s="73" t="s">
        <v>578</v>
      </c>
      <c r="M1113" s="105"/>
      <c r="N1113" s="28"/>
      <c r="O1113" s="28"/>
      <c r="P1113" s="28"/>
      <c r="Q1113" s="28"/>
      <c r="R1113" s="28"/>
      <c r="S1113" s="28"/>
      <c r="T1113" s="28"/>
      <c r="U1113" s="28"/>
      <c r="V1113" s="28"/>
      <c r="W1113" s="28"/>
      <c r="X1113" s="28"/>
      <c r="Y1113" s="28"/>
      <c r="Z1113" s="28"/>
      <c r="AA1113" s="28"/>
      <c r="AB1113" s="28"/>
      <c r="AC1113" s="28"/>
      <c r="AD1113" s="28"/>
      <c r="AE1113" s="28"/>
      <c r="AF1113" s="28"/>
      <c r="AG1113" s="28"/>
      <c r="AH1113" s="28"/>
      <c r="AI1113" s="28"/>
      <c r="AJ1113" s="28"/>
      <c r="AK1113" s="28"/>
      <c r="AL1113" s="28"/>
      <c r="AM1113" s="28"/>
      <c r="AN1113" s="28"/>
      <c r="AO1113" s="28"/>
      <c r="AP1113" s="28"/>
      <c r="AQ1113" s="28"/>
      <c r="AR1113" s="28"/>
      <c r="AS1113" s="28"/>
      <c r="AT1113" s="28"/>
      <c r="AU1113" s="28"/>
      <c r="AV1113" s="105"/>
      <c r="AW1113" s="286"/>
      <c r="AX1113" s="286"/>
    </row>
    <row r="1114" spans="1:51" hidden="1" outlineLevel="4" x14ac:dyDescent="0.2">
      <c r="A1114" s="66">
        <v>5</v>
      </c>
      <c r="B1114" s="66">
        <v>8</v>
      </c>
      <c r="C1114" s="66">
        <v>3</v>
      </c>
      <c r="D1114" s="66">
        <v>1</v>
      </c>
      <c r="E1114" s="56" t="s">
        <v>774</v>
      </c>
      <c r="F1114" s="255" t="str">
        <f t="shared" si="71"/>
        <v>5.8.3.1.102</v>
      </c>
      <c r="G1114" s="94"/>
      <c r="H1114" s="94"/>
      <c r="I1114" s="94"/>
      <c r="J1114" s="92" t="str">
        <f>IFERROR(LOOKUP("X",M1114:AT1114,M$1:AT$1),"--")</f>
        <v>W-PMA</v>
      </c>
      <c r="K1114" s="97" t="s">
        <v>2240</v>
      </c>
      <c r="L1114" s="128" t="s">
        <v>2241</v>
      </c>
      <c r="M1114" s="70"/>
      <c r="Y1114" s="70"/>
      <c r="AC1114" s="70"/>
      <c r="AE1114" s="70" t="s">
        <v>123</v>
      </c>
      <c r="AQ1114" s="70"/>
      <c r="AR1114" s="70"/>
      <c r="AT1114" s="70"/>
      <c r="AU1114" s="64" t="s">
        <v>2242</v>
      </c>
      <c r="AV1114" s="71" t="s">
        <v>2243</v>
      </c>
      <c r="AW1114" s="42" t="s">
        <v>1761</v>
      </c>
      <c r="AX1114" s="42" t="s">
        <v>1762</v>
      </c>
    </row>
    <row r="1115" spans="1:51" hidden="1" outlineLevel="4" x14ac:dyDescent="0.2">
      <c r="A1115" s="66">
        <v>5</v>
      </c>
      <c r="B1115" s="66">
        <v>8</v>
      </c>
      <c r="C1115" s="66">
        <v>3</v>
      </c>
      <c r="D1115" s="66">
        <v>1</v>
      </c>
      <c r="E1115" s="56" t="s">
        <v>722</v>
      </c>
      <c r="F1115" s="255" t="str">
        <f t="shared" si="71"/>
        <v>5.8.3.1.201</v>
      </c>
      <c r="G1115" s="94"/>
      <c r="H1115" s="94"/>
      <c r="I1115" s="94"/>
      <c r="J1115" s="92" t="str">
        <f>IFERROR(LOOKUP("X",M1115:AT1115,M$1:AT$1),"--")</f>
        <v>K-PMA</v>
      </c>
      <c r="K1115" s="97" t="s">
        <v>2244</v>
      </c>
      <c r="L1115" s="124" t="s">
        <v>2245</v>
      </c>
      <c r="M1115" s="70"/>
      <c r="AC1115" s="70"/>
      <c r="AE1115" s="70"/>
      <c r="AQ1115" s="70" t="s">
        <v>123</v>
      </c>
      <c r="AR1115" s="70"/>
      <c r="AU1115" s="64"/>
      <c r="AV1115" s="71"/>
      <c r="AW1115" s="43" t="s">
        <v>1765</v>
      </c>
      <c r="AX1115" s="43" t="s">
        <v>1766</v>
      </c>
    </row>
    <row r="1116" spans="1:51" hidden="1" outlineLevel="4" x14ac:dyDescent="0.2">
      <c r="A1116" s="66">
        <v>5</v>
      </c>
      <c r="B1116" s="66">
        <v>8</v>
      </c>
      <c r="C1116" s="66">
        <v>3</v>
      </c>
      <c r="D1116" s="66">
        <v>1</v>
      </c>
      <c r="E1116" s="56" t="s">
        <v>729</v>
      </c>
      <c r="F1116" s="255" t="str">
        <f t="shared" si="71"/>
        <v>5.8.3.1.202</v>
      </c>
      <c r="G1116" s="94"/>
      <c r="H1116" s="94"/>
      <c r="I1116" s="94"/>
      <c r="J1116" s="92" t="str">
        <f>IFERROR(LOOKUP("X",M1116:AT1116,M$1:AT$1),"--")</f>
        <v>A-ARG</v>
      </c>
      <c r="K1116" s="97" t="s">
        <v>2244</v>
      </c>
      <c r="L1116" s="124" t="s">
        <v>2245</v>
      </c>
      <c r="M1116" s="70" t="s">
        <v>123</v>
      </c>
      <c r="AC1116" s="70"/>
      <c r="AE1116" s="70"/>
      <c r="AQ1116" s="70"/>
      <c r="AR1116" s="70"/>
      <c r="AU1116" s="64"/>
      <c r="AV1116" s="71"/>
      <c r="AW1116" s="43" t="s">
        <v>1765</v>
      </c>
      <c r="AX1116" s="43" t="s">
        <v>1766</v>
      </c>
    </row>
    <row r="1117" spans="1:51" hidden="1" outlineLevel="4" x14ac:dyDescent="0.2">
      <c r="A1117" s="66">
        <v>5</v>
      </c>
      <c r="B1117" s="66">
        <v>8</v>
      </c>
      <c r="C1117" s="66">
        <v>3</v>
      </c>
      <c r="D1117" s="66">
        <v>1</v>
      </c>
      <c r="E1117" s="56" t="s">
        <v>714</v>
      </c>
      <c r="F1117" s="255" t="str">
        <f t="shared" si="71"/>
        <v>5.8.3.1.301</v>
      </c>
      <c r="G1117" s="94"/>
      <c r="H1117" s="94"/>
      <c r="I1117" s="94"/>
      <c r="J1117" s="92" t="str">
        <f>IFERROR(LOOKUP("X",M1117:AT1117,M$1:AT$1),"--")</f>
        <v>A-ARG</v>
      </c>
      <c r="K1117" s="97" t="s">
        <v>2246</v>
      </c>
      <c r="L1117" s="126" t="s">
        <v>2241</v>
      </c>
      <c r="M1117" s="70" t="s">
        <v>123</v>
      </c>
      <c r="AC1117" s="70"/>
      <c r="AE1117" s="70"/>
      <c r="AQ1117" s="70"/>
      <c r="AR1117" s="70"/>
      <c r="AU1117" s="64" t="s">
        <v>2242</v>
      </c>
      <c r="AV1117" s="71" t="s">
        <v>2243</v>
      </c>
      <c r="AW1117" s="41" t="s">
        <v>1769</v>
      </c>
      <c r="AX1117" s="41" t="s">
        <v>1770</v>
      </c>
      <c r="AY1117" s="1" t="s">
        <v>123</v>
      </c>
    </row>
    <row r="1118" spans="1:51" hidden="1" outlineLevel="4" x14ac:dyDescent="0.2">
      <c r="A1118" s="73">
        <v>5</v>
      </c>
      <c r="B1118" s="73">
        <v>8</v>
      </c>
      <c r="C1118" s="73">
        <v>3</v>
      </c>
      <c r="D1118" s="73">
        <v>2</v>
      </c>
      <c r="E1118" s="237" t="s">
        <v>138</v>
      </c>
      <c r="F1118" s="28" t="str">
        <f t="shared" si="71"/>
        <v>5.8.3.2.001</v>
      </c>
      <c r="G1118" s="105"/>
      <c r="H1118" s="105"/>
      <c r="I1118" s="105"/>
      <c r="J1118" s="158"/>
      <c r="K1118" s="158" t="s">
        <v>596</v>
      </c>
      <c r="L1118" s="73" t="s">
        <v>597</v>
      </c>
      <c r="M1118" s="105"/>
      <c r="N1118" s="28"/>
      <c r="O1118" s="28"/>
      <c r="P1118" s="28"/>
      <c r="Q1118" s="28"/>
      <c r="R1118" s="28"/>
      <c r="S1118" s="28"/>
      <c r="T1118" s="28"/>
      <c r="U1118" s="28"/>
      <c r="V1118" s="28"/>
      <c r="W1118" s="28"/>
      <c r="X1118" s="28"/>
      <c r="Y1118" s="28"/>
      <c r="Z1118" s="28"/>
      <c r="AA1118" s="28"/>
      <c r="AB1118" s="28"/>
      <c r="AC1118" s="28"/>
      <c r="AD1118" s="28"/>
      <c r="AE1118" s="28"/>
      <c r="AF1118" s="28"/>
      <c r="AG1118" s="28"/>
      <c r="AH1118" s="28"/>
      <c r="AI1118" s="28"/>
      <c r="AJ1118" s="28"/>
      <c r="AK1118" s="28"/>
      <c r="AL1118" s="28"/>
      <c r="AM1118" s="28"/>
      <c r="AN1118" s="28"/>
      <c r="AO1118" s="28"/>
      <c r="AP1118" s="28"/>
      <c r="AQ1118" s="28"/>
      <c r="AR1118" s="28"/>
      <c r="AS1118" s="28"/>
      <c r="AT1118" s="28"/>
      <c r="AU1118" s="28"/>
      <c r="AV1118" s="105"/>
      <c r="AW1118" s="286"/>
      <c r="AX1118" s="286"/>
    </row>
    <row r="1119" spans="1:51" hidden="1" outlineLevel="3" x14ac:dyDescent="0.2">
      <c r="A1119" s="26">
        <v>5</v>
      </c>
      <c r="B1119" s="26">
        <v>8</v>
      </c>
      <c r="C1119" s="26">
        <v>4</v>
      </c>
      <c r="D1119" s="26">
        <v>0</v>
      </c>
      <c r="E1119" s="236" t="s">
        <v>138</v>
      </c>
      <c r="F1119" s="27" t="str">
        <f t="shared" si="71"/>
        <v>5.8.4.0.001</v>
      </c>
      <c r="G1119" s="104"/>
      <c r="H1119" s="104"/>
      <c r="I1119" s="104"/>
      <c r="J1119" s="157"/>
      <c r="K1119" s="104" t="s">
        <v>598</v>
      </c>
      <c r="L1119" s="72" t="s">
        <v>599</v>
      </c>
      <c r="M1119" s="104"/>
      <c r="N1119" s="27"/>
      <c r="O1119" s="27"/>
      <c r="P1119" s="27"/>
      <c r="Q1119" s="27"/>
      <c r="R1119" s="27"/>
      <c r="S1119" s="27"/>
      <c r="T1119" s="27"/>
      <c r="U1119" s="27"/>
      <c r="V1119" s="27"/>
      <c r="W1119" s="27"/>
      <c r="X1119" s="27"/>
      <c r="Y1119" s="27"/>
      <c r="Z1119" s="27"/>
      <c r="AA1119" s="27"/>
      <c r="AB1119" s="27"/>
      <c r="AC1119" s="27"/>
      <c r="AD1119" s="27"/>
      <c r="AE1119" s="27"/>
      <c r="AF1119" s="27"/>
      <c r="AG1119" s="27"/>
      <c r="AH1119" s="27"/>
      <c r="AI1119" s="27"/>
      <c r="AJ1119" s="27"/>
      <c r="AK1119" s="27"/>
      <c r="AL1119" s="27"/>
      <c r="AM1119" s="27"/>
      <c r="AN1119" s="27"/>
      <c r="AO1119" s="27"/>
      <c r="AP1119" s="27"/>
      <c r="AQ1119" s="27"/>
      <c r="AR1119" s="27"/>
      <c r="AS1119" s="27"/>
      <c r="AT1119" s="27"/>
      <c r="AU1119" s="27"/>
      <c r="AV1119" s="104"/>
      <c r="AW1119" s="72"/>
      <c r="AX1119" s="72"/>
    </row>
    <row r="1120" spans="1:51" hidden="1" outlineLevel="3" x14ac:dyDescent="0.2">
      <c r="A1120" s="73">
        <v>5</v>
      </c>
      <c r="B1120" s="73">
        <v>8</v>
      </c>
      <c r="C1120" s="73">
        <v>4</v>
      </c>
      <c r="D1120" s="73">
        <v>1</v>
      </c>
      <c r="E1120" s="237" t="s">
        <v>138</v>
      </c>
      <c r="F1120" s="28" t="str">
        <f t="shared" si="71"/>
        <v>5.8.4.1.001</v>
      </c>
      <c r="G1120" s="105"/>
      <c r="H1120" s="105"/>
      <c r="I1120" s="105"/>
      <c r="J1120" s="158"/>
      <c r="K1120" s="158" t="s">
        <v>600</v>
      </c>
      <c r="L1120" s="73" t="s">
        <v>601</v>
      </c>
      <c r="M1120" s="105"/>
      <c r="N1120" s="28"/>
      <c r="O1120" s="28"/>
      <c r="P1120" s="28"/>
      <c r="Q1120" s="28"/>
      <c r="R1120" s="28"/>
      <c r="S1120" s="28"/>
      <c r="T1120" s="28"/>
      <c r="U1120" s="28"/>
      <c r="V1120" s="28"/>
      <c r="W1120" s="28"/>
      <c r="X1120" s="28"/>
      <c r="Y1120" s="28"/>
      <c r="Z1120" s="28"/>
      <c r="AA1120" s="28"/>
      <c r="AB1120" s="28"/>
      <c r="AC1120" s="28"/>
      <c r="AD1120" s="28"/>
      <c r="AE1120" s="28"/>
      <c r="AF1120" s="28"/>
      <c r="AG1120" s="28"/>
      <c r="AH1120" s="28"/>
      <c r="AI1120" s="28"/>
      <c r="AJ1120" s="28"/>
      <c r="AK1120" s="28"/>
      <c r="AL1120" s="28"/>
      <c r="AM1120" s="28"/>
      <c r="AN1120" s="28"/>
      <c r="AO1120" s="28"/>
      <c r="AP1120" s="28"/>
      <c r="AQ1120" s="28"/>
      <c r="AR1120" s="28"/>
      <c r="AS1120" s="28"/>
      <c r="AT1120" s="28"/>
      <c r="AU1120" s="28"/>
      <c r="AV1120" s="105"/>
      <c r="AW1120" s="286"/>
      <c r="AX1120" s="286"/>
    </row>
    <row r="1121" spans="1:51" ht="20.399999999999999" hidden="1" outlineLevel="4" x14ac:dyDescent="0.2">
      <c r="A1121" s="66">
        <v>5</v>
      </c>
      <c r="B1121" s="66">
        <v>8</v>
      </c>
      <c r="C1121" s="66">
        <v>4</v>
      </c>
      <c r="D1121" s="66">
        <v>1</v>
      </c>
      <c r="E1121" s="56" t="s">
        <v>714</v>
      </c>
      <c r="F1121" s="255" t="str">
        <f t="shared" si="71"/>
        <v>5.8.4.1.301</v>
      </c>
      <c r="G1121" s="94"/>
      <c r="H1121" s="94"/>
      <c r="I1121" s="94"/>
      <c r="J1121" s="92" t="str">
        <f>IFERROR(LOOKUP("X",M1121:AT1121,M$1:AT$1),"--")</f>
        <v>C-EPB</v>
      </c>
      <c r="K1121" s="97" t="s">
        <v>2247</v>
      </c>
      <c r="L1121" s="127" t="s">
        <v>2248</v>
      </c>
      <c r="M1121" s="70"/>
      <c r="U1121" s="70"/>
      <c r="V1121" s="70" t="s">
        <v>123</v>
      </c>
      <c r="W1121" s="70"/>
      <c r="AC1121" s="70"/>
      <c r="AE1121" s="70"/>
      <c r="AQ1121" s="70"/>
      <c r="AR1121" s="70"/>
      <c r="AU1121" s="64" t="s">
        <v>2249</v>
      </c>
      <c r="AV1121" s="71" t="s">
        <v>2250</v>
      </c>
      <c r="AW1121" s="41" t="s">
        <v>1769</v>
      </c>
      <c r="AX1121" s="41" t="s">
        <v>1770</v>
      </c>
      <c r="AY1121" s="1" t="s">
        <v>123</v>
      </c>
    </row>
    <row r="1122" spans="1:51" hidden="1" outlineLevel="5" x14ac:dyDescent="0.2">
      <c r="A1122" s="201"/>
      <c r="B1122" s="201"/>
      <c r="C1122" s="201"/>
      <c r="D1122" s="201"/>
      <c r="E1122" s="201"/>
      <c r="F1122" s="256"/>
      <c r="G1122" s="193" t="s">
        <v>547</v>
      </c>
      <c r="H1122" s="196" t="s">
        <v>138</v>
      </c>
      <c r="I1122" s="193" t="str">
        <f>F1121&amp;"."&amp;Table2[[#This Row],[Deliverable Type]]&amp;"."&amp;Table2[[#This Row],[Deliverable ID]]</f>
        <v>5.8.4.1.301.CN.001</v>
      </c>
      <c r="J1122" s="194" t="str">
        <f t="shared" ref="J1122:J1125" si="78">J1121</f>
        <v>C-EPB</v>
      </c>
      <c r="K1122" s="206" t="s">
        <v>2251</v>
      </c>
      <c r="L1122" s="211" t="s">
        <v>2252</v>
      </c>
      <c r="M1122" s="203"/>
      <c r="N1122" s="204"/>
      <c r="O1122" s="204"/>
      <c r="P1122" s="204"/>
      <c r="Q1122" s="204"/>
      <c r="R1122" s="204"/>
      <c r="S1122" s="204"/>
      <c r="T1122" s="204"/>
      <c r="U1122" s="204"/>
      <c r="V1122" s="204"/>
      <c r="W1122" s="204"/>
      <c r="X1122" s="204"/>
      <c r="Y1122" s="204"/>
      <c r="Z1122" s="204"/>
      <c r="AA1122" s="204"/>
      <c r="AB1122" s="204"/>
      <c r="AC1122" s="203"/>
      <c r="AD1122" s="204"/>
      <c r="AE1122" s="204"/>
      <c r="AF1122" s="204"/>
      <c r="AG1122" s="204"/>
      <c r="AH1122" s="204"/>
      <c r="AI1122" s="204"/>
      <c r="AJ1122" s="204"/>
      <c r="AK1122" s="204"/>
      <c r="AL1122" s="204"/>
      <c r="AM1122" s="204"/>
      <c r="AN1122" s="204"/>
      <c r="AO1122" s="204"/>
      <c r="AP1122" s="204"/>
      <c r="AQ1122" s="203"/>
      <c r="AR1122" s="203"/>
      <c r="AS1122" s="204"/>
      <c r="AT1122" s="204"/>
      <c r="AU1122" s="207" t="s">
        <v>151</v>
      </c>
      <c r="AV1122" s="208" t="s">
        <v>550</v>
      </c>
      <c r="AW1122" s="41" t="s">
        <v>1769</v>
      </c>
      <c r="AX1122" s="41" t="s">
        <v>1770</v>
      </c>
    </row>
    <row r="1123" spans="1:51" hidden="1" outlineLevel="4" x14ac:dyDescent="0.2">
      <c r="A1123" s="66">
        <v>5</v>
      </c>
      <c r="B1123" s="66">
        <v>8</v>
      </c>
      <c r="C1123" s="66">
        <v>4</v>
      </c>
      <c r="D1123" s="66">
        <v>1</v>
      </c>
      <c r="E1123" s="56" t="s">
        <v>719</v>
      </c>
      <c r="F1123" s="255" t="str">
        <f t="shared" si="71"/>
        <v>5.8.4.1.302</v>
      </c>
      <c r="G1123" s="94"/>
      <c r="H1123" s="94"/>
      <c r="I1123" s="94"/>
      <c r="J1123" s="92" t="str">
        <f>IFERROR(LOOKUP("X",M1123:AT1123,M$1:AT$1),"--")</f>
        <v>C-EPB</v>
      </c>
      <c r="K1123" s="97" t="s">
        <v>2253</v>
      </c>
      <c r="L1123" s="124" t="s">
        <v>2254</v>
      </c>
      <c r="M1123" s="70"/>
      <c r="U1123" s="70"/>
      <c r="V1123" s="70" t="s">
        <v>123</v>
      </c>
      <c r="W1123" s="70"/>
      <c r="AC1123" s="70"/>
      <c r="AE1123" s="70"/>
      <c r="AQ1123" s="70"/>
      <c r="AR1123" s="70"/>
      <c r="AU1123" s="64" t="s">
        <v>2255</v>
      </c>
      <c r="AV1123" s="71" t="s">
        <v>2256</v>
      </c>
      <c r="AW1123" s="41" t="s">
        <v>1769</v>
      </c>
      <c r="AX1123" s="41" t="s">
        <v>1770</v>
      </c>
      <c r="AY1123" s="1" t="s">
        <v>123</v>
      </c>
    </row>
    <row r="1124" spans="1:51" hidden="1" outlineLevel="5" x14ac:dyDescent="0.2">
      <c r="A1124" s="201"/>
      <c r="B1124" s="201"/>
      <c r="C1124" s="201"/>
      <c r="D1124" s="201"/>
      <c r="E1124" s="201"/>
      <c r="F1124" s="256"/>
      <c r="G1124" s="193" t="s">
        <v>547</v>
      </c>
      <c r="H1124" s="196" t="s">
        <v>138</v>
      </c>
      <c r="I1124" s="193" t="str">
        <f>F1123&amp;"."&amp;Table2[[#This Row],[Deliverable Type]]&amp;"."&amp;Table2[[#This Row],[Deliverable ID]]</f>
        <v>5.8.4.1.302.CN.001</v>
      </c>
      <c r="J1124" s="194" t="str">
        <f t="shared" si="78"/>
        <v>C-EPB</v>
      </c>
      <c r="K1124" s="206" t="s">
        <v>2257</v>
      </c>
      <c r="L1124" s="211" t="s">
        <v>2258</v>
      </c>
      <c r="M1124" s="203"/>
      <c r="N1124" s="204"/>
      <c r="O1124" s="204"/>
      <c r="P1124" s="204"/>
      <c r="Q1124" s="204"/>
      <c r="R1124" s="204"/>
      <c r="S1124" s="204"/>
      <c r="T1124" s="204"/>
      <c r="U1124" s="204"/>
      <c r="V1124" s="204"/>
      <c r="W1124" s="204"/>
      <c r="X1124" s="204"/>
      <c r="Y1124" s="204"/>
      <c r="Z1124" s="204"/>
      <c r="AA1124" s="204"/>
      <c r="AB1124" s="204"/>
      <c r="AC1124" s="203"/>
      <c r="AD1124" s="204"/>
      <c r="AE1124" s="204"/>
      <c r="AF1124" s="204"/>
      <c r="AG1124" s="204"/>
      <c r="AH1124" s="204"/>
      <c r="AI1124" s="204"/>
      <c r="AJ1124" s="204"/>
      <c r="AK1124" s="204"/>
      <c r="AL1124" s="204"/>
      <c r="AM1124" s="204"/>
      <c r="AN1124" s="204"/>
      <c r="AO1124" s="204"/>
      <c r="AP1124" s="204"/>
      <c r="AQ1124" s="203"/>
      <c r="AR1124" s="203"/>
      <c r="AS1124" s="204"/>
      <c r="AT1124" s="204"/>
      <c r="AU1124" s="207" t="s">
        <v>151</v>
      </c>
      <c r="AV1124" s="208" t="s">
        <v>550</v>
      </c>
      <c r="AW1124" s="41" t="s">
        <v>1769</v>
      </c>
      <c r="AX1124" s="41" t="s">
        <v>1770</v>
      </c>
    </row>
    <row r="1125" spans="1:51" hidden="1" outlineLevel="5" x14ac:dyDescent="0.2">
      <c r="A1125" s="201"/>
      <c r="B1125" s="201"/>
      <c r="C1125" s="201"/>
      <c r="D1125" s="201"/>
      <c r="E1125" s="201"/>
      <c r="F1125" s="256"/>
      <c r="G1125" s="193" t="s">
        <v>806</v>
      </c>
      <c r="H1125" s="196" t="s">
        <v>138</v>
      </c>
      <c r="I1125" s="193" t="str">
        <f>F1123&amp;"."&amp;Table2[[#This Row],[Deliverable Type]]&amp;"."&amp;Table2[[#This Row],[Deliverable ID]]</f>
        <v>5.8.4.1.302.CF.001</v>
      </c>
      <c r="J1125" s="194" t="str">
        <f t="shared" si="78"/>
        <v>C-EPB</v>
      </c>
      <c r="K1125" s="206" t="s">
        <v>2259</v>
      </c>
      <c r="L1125" s="211" t="s">
        <v>2260</v>
      </c>
      <c r="M1125" s="203"/>
      <c r="N1125" s="204"/>
      <c r="O1125" s="204"/>
      <c r="P1125" s="204"/>
      <c r="Q1125" s="204"/>
      <c r="R1125" s="204"/>
      <c r="S1125" s="204"/>
      <c r="T1125" s="204"/>
      <c r="U1125" s="204"/>
      <c r="V1125" s="204"/>
      <c r="W1125" s="204"/>
      <c r="X1125" s="204"/>
      <c r="Y1125" s="204"/>
      <c r="Z1125" s="204"/>
      <c r="AA1125" s="204"/>
      <c r="AB1125" s="204"/>
      <c r="AC1125" s="203"/>
      <c r="AD1125" s="204"/>
      <c r="AE1125" s="204"/>
      <c r="AF1125" s="204"/>
      <c r="AG1125" s="204"/>
      <c r="AH1125" s="204"/>
      <c r="AI1125" s="204"/>
      <c r="AJ1125" s="204"/>
      <c r="AK1125" s="204"/>
      <c r="AL1125" s="204"/>
      <c r="AM1125" s="204"/>
      <c r="AN1125" s="204"/>
      <c r="AO1125" s="204"/>
      <c r="AP1125" s="204"/>
      <c r="AQ1125" s="203"/>
      <c r="AR1125" s="203"/>
      <c r="AS1125" s="204"/>
      <c r="AT1125" s="204"/>
      <c r="AU1125" s="207" t="s">
        <v>151</v>
      </c>
      <c r="AV1125" s="208" t="s">
        <v>550</v>
      </c>
      <c r="AW1125" s="41" t="s">
        <v>1769</v>
      </c>
      <c r="AX1125" s="41" t="s">
        <v>1770</v>
      </c>
    </row>
    <row r="1126" spans="1:51" hidden="1" outlineLevel="4" x14ac:dyDescent="0.2">
      <c r="A1126" s="73">
        <v>5</v>
      </c>
      <c r="B1126" s="73">
        <v>8</v>
      </c>
      <c r="C1126" s="73">
        <v>4</v>
      </c>
      <c r="D1126" s="73">
        <v>2</v>
      </c>
      <c r="E1126" s="237" t="s">
        <v>138</v>
      </c>
      <c r="F1126" s="28" t="str">
        <f t="shared" si="71"/>
        <v>5.8.4.2.001</v>
      </c>
      <c r="G1126" s="105"/>
      <c r="H1126" s="105"/>
      <c r="I1126" s="105"/>
      <c r="J1126" s="158"/>
      <c r="K1126" s="158" t="s">
        <v>626</v>
      </c>
      <c r="L1126" s="73" t="s">
        <v>627</v>
      </c>
      <c r="M1126" s="105"/>
      <c r="N1126" s="28"/>
      <c r="O1126" s="28"/>
      <c r="P1126" s="28"/>
      <c r="Q1126" s="28"/>
      <c r="R1126" s="28"/>
      <c r="S1126" s="28"/>
      <c r="T1126" s="28"/>
      <c r="U1126" s="28"/>
      <c r="V1126" s="28"/>
      <c r="W1126" s="28"/>
      <c r="X1126" s="28"/>
      <c r="Y1126" s="28"/>
      <c r="Z1126" s="28"/>
      <c r="AA1126" s="28"/>
      <c r="AB1126" s="28"/>
      <c r="AC1126" s="28"/>
      <c r="AD1126" s="28"/>
      <c r="AE1126" s="28"/>
      <c r="AF1126" s="28"/>
      <c r="AG1126" s="28"/>
      <c r="AH1126" s="28"/>
      <c r="AI1126" s="28"/>
      <c r="AJ1126" s="28"/>
      <c r="AK1126" s="28"/>
      <c r="AL1126" s="28"/>
      <c r="AM1126" s="28"/>
      <c r="AN1126" s="28"/>
      <c r="AO1126" s="28"/>
      <c r="AP1126" s="28"/>
      <c r="AQ1126" s="28"/>
      <c r="AR1126" s="28"/>
      <c r="AS1126" s="28"/>
      <c r="AT1126" s="28"/>
      <c r="AU1126" s="28"/>
      <c r="AV1126" s="105"/>
      <c r="AW1126" s="286"/>
      <c r="AX1126" s="286"/>
    </row>
    <row r="1127" spans="1:51" hidden="1" outlineLevel="3" x14ac:dyDescent="0.2">
      <c r="A1127" s="73">
        <v>5</v>
      </c>
      <c r="B1127" s="73">
        <v>8</v>
      </c>
      <c r="C1127" s="73">
        <v>4</v>
      </c>
      <c r="D1127" s="73">
        <v>3</v>
      </c>
      <c r="E1127" s="237" t="s">
        <v>138</v>
      </c>
      <c r="F1127" s="28" t="str">
        <f t="shared" si="71"/>
        <v>5.8.4.3.001</v>
      </c>
      <c r="G1127" s="105"/>
      <c r="H1127" s="105"/>
      <c r="I1127" s="105"/>
      <c r="J1127" s="158"/>
      <c r="K1127" s="158" t="s">
        <v>628</v>
      </c>
      <c r="L1127" s="73" t="s">
        <v>628</v>
      </c>
      <c r="M1127" s="105"/>
      <c r="N1127" s="28"/>
      <c r="O1127" s="28"/>
      <c r="P1127" s="28"/>
      <c r="Q1127" s="28"/>
      <c r="R1127" s="28"/>
      <c r="S1127" s="28"/>
      <c r="T1127" s="28"/>
      <c r="U1127" s="28"/>
      <c r="V1127" s="28"/>
      <c r="W1127" s="28"/>
      <c r="X1127" s="28"/>
      <c r="Y1127" s="28"/>
      <c r="Z1127" s="28"/>
      <c r="AA1127" s="28"/>
      <c r="AB1127" s="28"/>
      <c r="AC1127" s="28"/>
      <c r="AD1127" s="28"/>
      <c r="AE1127" s="28"/>
      <c r="AF1127" s="28"/>
      <c r="AG1127" s="28"/>
      <c r="AH1127" s="28"/>
      <c r="AI1127" s="28"/>
      <c r="AJ1127" s="28"/>
      <c r="AK1127" s="28"/>
      <c r="AL1127" s="28"/>
      <c r="AM1127" s="28"/>
      <c r="AN1127" s="28"/>
      <c r="AO1127" s="28"/>
      <c r="AP1127" s="28"/>
      <c r="AQ1127" s="28"/>
      <c r="AR1127" s="28"/>
      <c r="AS1127" s="28"/>
      <c r="AT1127" s="28"/>
      <c r="AU1127" s="28"/>
      <c r="AV1127" s="105"/>
      <c r="AW1127" s="286"/>
      <c r="AX1127" s="286"/>
    </row>
    <row r="1128" spans="1:51" hidden="1" outlineLevel="4" x14ac:dyDescent="0.2">
      <c r="A1128" s="66">
        <v>5</v>
      </c>
      <c r="B1128" s="66">
        <v>8</v>
      </c>
      <c r="C1128" s="66">
        <v>4</v>
      </c>
      <c r="D1128" s="66">
        <v>3</v>
      </c>
      <c r="E1128" s="56" t="s">
        <v>722</v>
      </c>
      <c r="F1128" s="255" t="str">
        <f t="shared" si="71"/>
        <v>5.8.4.3.201</v>
      </c>
      <c r="G1128" s="94"/>
      <c r="H1128" s="94"/>
      <c r="I1128" s="94"/>
      <c r="J1128" s="92" t="str">
        <f>IFERROR(LOOKUP("X",M1128:AT1128,M$1:AT$1),"--")</f>
        <v>C-EPB</v>
      </c>
      <c r="K1128" s="97" t="s">
        <v>2261</v>
      </c>
      <c r="L1128" s="127" t="s">
        <v>2262</v>
      </c>
      <c r="M1128" s="70"/>
      <c r="U1128" s="70"/>
      <c r="V1128" s="70" t="s">
        <v>123</v>
      </c>
      <c r="W1128" s="70"/>
      <c r="AC1128" s="70"/>
      <c r="AE1128" s="70"/>
      <c r="AQ1128" s="70"/>
      <c r="AR1128" s="70"/>
      <c r="AU1128" s="64"/>
      <c r="AV1128" s="71"/>
      <c r="AW1128" s="43" t="s">
        <v>1765</v>
      </c>
      <c r="AX1128" s="43" t="s">
        <v>1766</v>
      </c>
      <c r="AY1128" s="1" t="s">
        <v>123</v>
      </c>
    </row>
    <row r="1129" spans="1:51" hidden="1" outlineLevel="5" x14ac:dyDescent="0.2">
      <c r="A1129" s="201"/>
      <c r="B1129" s="201"/>
      <c r="C1129" s="201"/>
      <c r="D1129" s="201"/>
      <c r="E1129" s="201"/>
      <c r="F1129" s="256"/>
      <c r="G1129" s="193" t="s">
        <v>253</v>
      </c>
      <c r="H1129" s="196" t="s">
        <v>138</v>
      </c>
      <c r="I1129" s="193" t="str">
        <f>F1128&amp;"."&amp;Table2[[#This Row],[Deliverable Type]]&amp;"."&amp;Table2[[#This Row],[Deliverable ID]]</f>
        <v>5.8.4.3.201.RP.001</v>
      </c>
      <c r="J1129" s="194" t="str">
        <f t="shared" ref="J1129" si="79">J1128</f>
        <v>C-EPB</v>
      </c>
      <c r="K1129" s="206" t="s">
        <v>2263</v>
      </c>
      <c r="L1129" s="211" t="s">
        <v>2264</v>
      </c>
      <c r="M1129" s="203"/>
      <c r="N1129" s="204"/>
      <c r="O1129" s="204"/>
      <c r="P1129" s="204"/>
      <c r="Q1129" s="204"/>
      <c r="R1129" s="204"/>
      <c r="S1129" s="204"/>
      <c r="T1129" s="204"/>
      <c r="U1129" s="204"/>
      <c r="V1129" s="204"/>
      <c r="W1129" s="204"/>
      <c r="X1129" s="204"/>
      <c r="Y1129" s="204"/>
      <c r="Z1129" s="204"/>
      <c r="AA1129" s="204"/>
      <c r="AB1129" s="204"/>
      <c r="AC1129" s="203"/>
      <c r="AD1129" s="204"/>
      <c r="AE1129" s="204"/>
      <c r="AF1129" s="204"/>
      <c r="AG1129" s="204"/>
      <c r="AH1129" s="204"/>
      <c r="AI1129" s="204"/>
      <c r="AJ1129" s="204"/>
      <c r="AK1129" s="204"/>
      <c r="AL1129" s="204"/>
      <c r="AM1129" s="204"/>
      <c r="AN1129" s="204"/>
      <c r="AO1129" s="204"/>
      <c r="AP1129" s="204"/>
      <c r="AQ1129" s="203"/>
      <c r="AR1129" s="203"/>
      <c r="AS1129" s="204"/>
      <c r="AT1129" s="204"/>
      <c r="AU1129" s="207" t="s">
        <v>151</v>
      </c>
      <c r="AV1129" s="208" t="s">
        <v>550</v>
      </c>
      <c r="AW1129" s="41" t="s">
        <v>1769</v>
      </c>
      <c r="AX1129" s="41" t="s">
        <v>1770</v>
      </c>
    </row>
    <row r="1130" spans="1:51" hidden="1" outlineLevel="4" x14ac:dyDescent="0.2">
      <c r="A1130" s="73">
        <v>5</v>
      </c>
      <c r="B1130" s="73">
        <v>8</v>
      </c>
      <c r="C1130" s="73">
        <v>4</v>
      </c>
      <c r="D1130" s="73">
        <v>4</v>
      </c>
      <c r="E1130" s="237" t="s">
        <v>138</v>
      </c>
      <c r="F1130" s="28" t="str">
        <f t="shared" si="71"/>
        <v>5.8.4.4.001</v>
      </c>
      <c r="G1130" s="105"/>
      <c r="H1130" s="105"/>
      <c r="I1130" s="105"/>
      <c r="J1130" s="158"/>
      <c r="K1130" s="158" t="s">
        <v>629</v>
      </c>
      <c r="L1130" s="73" t="s">
        <v>630</v>
      </c>
      <c r="M1130" s="105"/>
      <c r="N1130" s="28"/>
      <c r="O1130" s="28"/>
      <c r="P1130" s="28"/>
      <c r="Q1130" s="28"/>
      <c r="R1130" s="28"/>
      <c r="S1130" s="28"/>
      <c r="T1130" s="28"/>
      <c r="U1130" s="28"/>
      <c r="V1130" s="28"/>
      <c r="W1130" s="28"/>
      <c r="X1130" s="28"/>
      <c r="Y1130" s="28"/>
      <c r="Z1130" s="28"/>
      <c r="AA1130" s="28"/>
      <c r="AB1130" s="28"/>
      <c r="AC1130" s="28"/>
      <c r="AD1130" s="28"/>
      <c r="AE1130" s="28"/>
      <c r="AF1130" s="28"/>
      <c r="AG1130" s="28"/>
      <c r="AH1130" s="28"/>
      <c r="AI1130" s="28"/>
      <c r="AJ1130" s="28"/>
      <c r="AK1130" s="28"/>
      <c r="AL1130" s="28"/>
      <c r="AM1130" s="28"/>
      <c r="AN1130" s="28"/>
      <c r="AO1130" s="28"/>
      <c r="AP1130" s="28"/>
      <c r="AQ1130" s="28"/>
      <c r="AR1130" s="28"/>
      <c r="AS1130" s="28"/>
      <c r="AT1130" s="28"/>
      <c r="AU1130" s="28"/>
      <c r="AV1130" s="105"/>
      <c r="AW1130" s="286"/>
      <c r="AX1130" s="286"/>
    </row>
    <row r="1131" spans="1:51" hidden="1" outlineLevel="3" x14ac:dyDescent="0.2">
      <c r="A1131" s="26">
        <v>5</v>
      </c>
      <c r="B1131" s="26">
        <v>8</v>
      </c>
      <c r="C1131" s="26">
        <v>5</v>
      </c>
      <c r="D1131" s="26">
        <v>0</v>
      </c>
      <c r="E1131" s="236" t="s">
        <v>138</v>
      </c>
      <c r="F1131" s="27" t="str">
        <f t="shared" si="71"/>
        <v>5.8.5.0.001</v>
      </c>
      <c r="G1131" s="104"/>
      <c r="H1131" s="104"/>
      <c r="I1131" s="104"/>
      <c r="J1131" s="157"/>
      <c r="K1131" s="104" t="s">
        <v>631</v>
      </c>
      <c r="L1131" s="72" t="s">
        <v>632</v>
      </c>
      <c r="M1131" s="104"/>
      <c r="N1131" s="27"/>
      <c r="O1131" s="27"/>
      <c r="P1131" s="27"/>
      <c r="Q1131" s="27"/>
      <c r="R1131" s="27"/>
      <c r="S1131" s="27"/>
      <c r="T1131" s="27"/>
      <c r="U1131" s="27"/>
      <c r="V1131" s="27"/>
      <c r="W1131" s="27"/>
      <c r="X1131" s="27"/>
      <c r="Y1131" s="27"/>
      <c r="Z1131" s="27"/>
      <c r="AA1131" s="27"/>
      <c r="AB1131" s="27"/>
      <c r="AC1131" s="27"/>
      <c r="AD1131" s="27"/>
      <c r="AE1131" s="27"/>
      <c r="AF1131" s="27"/>
      <c r="AG1131" s="27"/>
      <c r="AH1131" s="27"/>
      <c r="AI1131" s="27"/>
      <c r="AJ1131" s="27"/>
      <c r="AK1131" s="27"/>
      <c r="AL1131" s="27"/>
      <c r="AM1131" s="27"/>
      <c r="AN1131" s="27"/>
      <c r="AO1131" s="27"/>
      <c r="AP1131" s="27"/>
      <c r="AQ1131" s="27"/>
      <c r="AR1131" s="27"/>
      <c r="AS1131" s="27"/>
      <c r="AT1131" s="27"/>
      <c r="AU1131" s="27"/>
      <c r="AV1131" s="104"/>
      <c r="AW1131" s="72"/>
      <c r="AX1131" s="72"/>
    </row>
    <row r="1132" spans="1:51" hidden="1" outlineLevel="3" x14ac:dyDescent="0.2">
      <c r="A1132" s="73">
        <v>5</v>
      </c>
      <c r="B1132" s="73">
        <v>8</v>
      </c>
      <c r="C1132" s="73">
        <v>5</v>
      </c>
      <c r="D1132" s="73">
        <v>1</v>
      </c>
      <c r="E1132" s="237" t="s">
        <v>138</v>
      </c>
      <c r="F1132" s="28" t="str">
        <f t="shared" si="71"/>
        <v>5.8.5.1.001</v>
      </c>
      <c r="G1132" s="105"/>
      <c r="H1132" s="105"/>
      <c r="I1132" s="105"/>
      <c r="J1132" s="158"/>
      <c r="K1132" s="158" t="s">
        <v>633</v>
      </c>
      <c r="L1132" s="73" t="s">
        <v>634</v>
      </c>
      <c r="M1132" s="105"/>
      <c r="N1132" s="28"/>
      <c r="O1132" s="28"/>
      <c r="P1132" s="28"/>
      <c r="Q1132" s="28"/>
      <c r="R1132" s="28"/>
      <c r="S1132" s="28"/>
      <c r="T1132" s="28"/>
      <c r="U1132" s="28"/>
      <c r="V1132" s="28"/>
      <c r="W1132" s="28"/>
      <c r="X1132" s="28"/>
      <c r="Y1132" s="28"/>
      <c r="Z1132" s="28"/>
      <c r="AA1132" s="28"/>
      <c r="AB1132" s="28"/>
      <c r="AC1132" s="28"/>
      <c r="AD1132" s="28"/>
      <c r="AE1132" s="28"/>
      <c r="AF1132" s="28"/>
      <c r="AG1132" s="28"/>
      <c r="AH1132" s="28"/>
      <c r="AI1132" s="28"/>
      <c r="AJ1132" s="28"/>
      <c r="AK1132" s="28"/>
      <c r="AL1132" s="28"/>
      <c r="AM1132" s="28"/>
      <c r="AN1132" s="28"/>
      <c r="AO1132" s="28"/>
      <c r="AP1132" s="28"/>
      <c r="AQ1132" s="28"/>
      <c r="AR1132" s="28"/>
      <c r="AS1132" s="28"/>
      <c r="AT1132" s="28"/>
      <c r="AU1132" s="28"/>
      <c r="AV1132" s="105"/>
      <c r="AW1132" s="286"/>
      <c r="AX1132" s="286"/>
    </row>
    <row r="1133" spans="1:51" hidden="1" outlineLevel="3" x14ac:dyDescent="0.2">
      <c r="A1133" s="73">
        <v>5</v>
      </c>
      <c r="B1133" s="73">
        <v>8</v>
      </c>
      <c r="C1133" s="73">
        <v>5</v>
      </c>
      <c r="D1133" s="73">
        <v>2</v>
      </c>
      <c r="E1133" s="237" t="s">
        <v>138</v>
      </c>
      <c r="F1133" s="28" t="str">
        <f t="shared" si="71"/>
        <v>5.8.5.2.001</v>
      </c>
      <c r="G1133" s="105"/>
      <c r="H1133" s="105"/>
      <c r="I1133" s="105"/>
      <c r="J1133" s="158"/>
      <c r="K1133" s="158" t="s">
        <v>635</v>
      </c>
      <c r="L1133" s="73" t="s">
        <v>636</v>
      </c>
      <c r="M1133" s="105"/>
      <c r="N1133" s="28"/>
      <c r="O1133" s="28"/>
      <c r="P1133" s="28"/>
      <c r="Q1133" s="28"/>
      <c r="R1133" s="28"/>
      <c r="S1133" s="28"/>
      <c r="T1133" s="28"/>
      <c r="U1133" s="28"/>
      <c r="V1133" s="28"/>
      <c r="W1133" s="28"/>
      <c r="X1133" s="28"/>
      <c r="Y1133" s="28"/>
      <c r="Z1133" s="28"/>
      <c r="AA1133" s="28"/>
      <c r="AB1133" s="28"/>
      <c r="AC1133" s="28"/>
      <c r="AD1133" s="28"/>
      <c r="AE1133" s="28"/>
      <c r="AF1133" s="28"/>
      <c r="AG1133" s="28"/>
      <c r="AH1133" s="28"/>
      <c r="AI1133" s="28"/>
      <c r="AJ1133" s="28"/>
      <c r="AK1133" s="28"/>
      <c r="AL1133" s="28"/>
      <c r="AM1133" s="28"/>
      <c r="AN1133" s="28"/>
      <c r="AO1133" s="28"/>
      <c r="AP1133" s="28"/>
      <c r="AQ1133" s="28"/>
      <c r="AR1133" s="28"/>
      <c r="AS1133" s="28"/>
      <c r="AT1133" s="28"/>
      <c r="AU1133" s="28"/>
      <c r="AV1133" s="105"/>
      <c r="AW1133" s="286"/>
      <c r="AX1133" s="286"/>
    </row>
    <row r="1134" spans="1:51" hidden="1" outlineLevel="4" x14ac:dyDescent="0.2">
      <c r="A1134" s="66">
        <v>5</v>
      </c>
      <c r="B1134" s="66">
        <v>8</v>
      </c>
      <c r="C1134" s="66">
        <v>5</v>
      </c>
      <c r="D1134" s="66">
        <v>2</v>
      </c>
      <c r="E1134" s="56" t="s">
        <v>772</v>
      </c>
      <c r="F1134" s="255" t="str">
        <f t="shared" si="71"/>
        <v>5.8.5.2.101</v>
      </c>
      <c r="G1134" s="94"/>
      <c r="H1134" s="94"/>
      <c r="I1134" s="94"/>
      <c r="J1134" s="92" t="str">
        <f>IFERROR(LOOKUP("X",M1134:AT1134,M$1:AT$1),"--")</f>
        <v>E-ACO</v>
      </c>
      <c r="K1134" s="97" t="s">
        <v>2265</v>
      </c>
      <c r="L1134" s="127" t="s">
        <v>2266</v>
      </c>
      <c r="M1134" s="70"/>
      <c r="U1134" s="70"/>
      <c r="V1134" s="70"/>
      <c r="W1134" s="70" t="s">
        <v>123</v>
      </c>
      <c r="AC1134" s="70"/>
      <c r="AE1134" s="70"/>
      <c r="AQ1134" s="70"/>
      <c r="AR1134" s="70"/>
      <c r="AU1134" s="64"/>
      <c r="AV1134" s="71"/>
      <c r="AW1134" s="42" t="s">
        <v>1761</v>
      </c>
      <c r="AX1134" s="42" t="s">
        <v>1762</v>
      </c>
      <c r="AY1134" s="1" t="s">
        <v>123</v>
      </c>
    </row>
    <row r="1135" spans="1:51" ht="11.25" hidden="1" customHeight="1" outlineLevel="5" x14ac:dyDescent="0.2">
      <c r="A1135" s="201"/>
      <c r="B1135" s="201"/>
      <c r="C1135" s="201"/>
      <c r="D1135" s="201"/>
      <c r="E1135" s="201"/>
      <c r="F1135" s="256"/>
      <c r="G1135" s="193" t="s">
        <v>253</v>
      </c>
      <c r="H1135" s="196" t="s">
        <v>138</v>
      </c>
      <c r="I1135" s="193" t="str">
        <f>F1134&amp;"."&amp;Table2[[#This Row],[Deliverable Type]]&amp;"."&amp;Table2[[#This Row],[Deliverable ID]]</f>
        <v>5.8.5.2.101.RP.001</v>
      </c>
      <c r="J1135" s="194" t="str">
        <f>J1134</f>
        <v>E-ACO</v>
      </c>
      <c r="K1135" s="206" t="s">
        <v>643</v>
      </c>
      <c r="L1135" s="213" t="s">
        <v>641</v>
      </c>
      <c r="M1135" s="203"/>
      <c r="N1135" s="204"/>
      <c r="O1135" s="204"/>
      <c r="P1135" s="204"/>
      <c r="Q1135" s="204"/>
      <c r="R1135" s="204"/>
      <c r="S1135" s="204"/>
      <c r="T1135" s="204"/>
      <c r="U1135" s="204"/>
      <c r="V1135" s="204"/>
      <c r="W1135" s="204"/>
      <c r="X1135" s="204"/>
      <c r="Y1135" s="204"/>
      <c r="Z1135" s="204"/>
      <c r="AA1135" s="204"/>
      <c r="AB1135" s="204"/>
      <c r="AC1135" s="203"/>
      <c r="AD1135" s="204"/>
      <c r="AE1135" s="204"/>
      <c r="AF1135" s="204"/>
      <c r="AG1135" s="204"/>
      <c r="AH1135" s="204"/>
      <c r="AI1135" s="204"/>
      <c r="AJ1135" s="204"/>
      <c r="AK1135" s="204"/>
      <c r="AL1135" s="204"/>
      <c r="AM1135" s="204"/>
      <c r="AN1135" s="204"/>
      <c r="AO1135" s="204"/>
      <c r="AP1135" s="204"/>
      <c r="AQ1135" s="203"/>
      <c r="AR1135" s="203"/>
      <c r="AS1135" s="204"/>
      <c r="AT1135" s="204"/>
      <c r="AU1135" s="207" t="s">
        <v>429</v>
      </c>
      <c r="AV1135" s="208" t="s">
        <v>152</v>
      </c>
      <c r="AW1135" s="42" t="s">
        <v>1761</v>
      </c>
      <c r="AX1135" s="42" t="s">
        <v>1762</v>
      </c>
    </row>
    <row r="1136" spans="1:51" hidden="1" outlineLevel="4" x14ac:dyDescent="0.2">
      <c r="A1136" s="66">
        <v>5</v>
      </c>
      <c r="B1136" s="66">
        <v>8</v>
      </c>
      <c r="C1136" s="66">
        <v>5</v>
      </c>
      <c r="D1136" s="66">
        <v>2</v>
      </c>
      <c r="E1136" s="56" t="s">
        <v>722</v>
      </c>
      <c r="F1136" s="255" t="str">
        <f t="shared" si="71"/>
        <v>5.8.5.2.201</v>
      </c>
      <c r="G1136" s="94"/>
      <c r="H1136" s="94"/>
      <c r="I1136" s="94"/>
      <c r="J1136" s="92" t="str">
        <f>IFERROR(LOOKUP("X",M1136:AT1136,M$1:AT$1),"--")</f>
        <v>E-ACO</v>
      </c>
      <c r="K1136" s="97" t="s">
        <v>2267</v>
      </c>
      <c r="L1136" s="124" t="s">
        <v>2268</v>
      </c>
      <c r="M1136" s="70"/>
      <c r="U1136" s="70"/>
      <c r="V1136" s="70"/>
      <c r="W1136" s="70" t="s">
        <v>123</v>
      </c>
      <c r="AC1136" s="70"/>
      <c r="AE1136" s="70"/>
      <c r="AQ1136" s="70"/>
      <c r="AR1136" s="70"/>
      <c r="AU1136" s="64"/>
      <c r="AV1136" s="71"/>
      <c r="AW1136" s="43" t="s">
        <v>1765</v>
      </c>
      <c r="AX1136" s="43" t="s">
        <v>1766</v>
      </c>
      <c r="AY1136" s="1" t="s">
        <v>123</v>
      </c>
    </row>
    <row r="1137" spans="1:51" hidden="1" outlineLevel="5" x14ac:dyDescent="0.2">
      <c r="A1137" s="201"/>
      <c r="B1137" s="201"/>
      <c r="C1137" s="201"/>
      <c r="D1137" s="201"/>
      <c r="E1137" s="201"/>
      <c r="F1137" s="256"/>
      <c r="G1137" s="193" t="s">
        <v>253</v>
      </c>
      <c r="H1137" s="196" t="s">
        <v>138</v>
      </c>
      <c r="I1137" s="193" t="str">
        <f>F1136&amp;"."&amp;Table2[[#This Row],[Deliverable Type]]&amp;"."&amp;Table2[[#This Row],[Deliverable ID]]</f>
        <v>5.8.5.2.201.RP.001</v>
      </c>
      <c r="J1137" s="194" t="str">
        <f t="shared" ref="J1137:J1139" si="80">J1136</f>
        <v>E-ACO</v>
      </c>
      <c r="K1137" s="206" t="s">
        <v>2269</v>
      </c>
      <c r="L1137" s="211" t="s">
        <v>2270</v>
      </c>
      <c r="M1137" s="203"/>
      <c r="N1137" s="204"/>
      <c r="O1137" s="204"/>
      <c r="P1137" s="204"/>
      <c r="Q1137" s="204"/>
      <c r="R1137" s="204"/>
      <c r="S1137" s="204"/>
      <c r="T1137" s="204"/>
      <c r="U1137" s="204"/>
      <c r="V1137" s="204"/>
      <c r="W1137" s="204"/>
      <c r="X1137" s="204"/>
      <c r="Y1137" s="204"/>
      <c r="Z1137" s="204"/>
      <c r="AA1137" s="204"/>
      <c r="AB1137" s="204"/>
      <c r="AC1137" s="203"/>
      <c r="AD1137" s="204"/>
      <c r="AE1137" s="204"/>
      <c r="AF1137" s="204"/>
      <c r="AG1137" s="204"/>
      <c r="AH1137" s="204"/>
      <c r="AI1137" s="204"/>
      <c r="AJ1137" s="204"/>
      <c r="AK1137" s="204"/>
      <c r="AL1137" s="204"/>
      <c r="AM1137" s="204"/>
      <c r="AN1137" s="204"/>
      <c r="AO1137" s="204"/>
      <c r="AP1137" s="204"/>
      <c r="AQ1137" s="203"/>
      <c r="AR1137" s="203"/>
      <c r="AS1137" s="204"/>
      <c r="AT1137" s="204"/>
      <c r="AU1137" s="207" t="s">
        <v>151</v>
      </c>
      <c r="AV1137" s="208" t="s">
        <v>550</v>
      </c>
      <c r="AW1137" s="43" t="s">
        <v>1765</v>
      </c>
      <c r="AX1137" s="43" t="s">
        <v>1766</v>
      </c>
    </row>
    <row r="1138" spans="1:51" hidden="1" outlineLevel="4" x14ac:dyDescent="0.2">
      <c r="A1138" s="66">
        <v>5</v>
      </c>
      <c r="B1138" s="66">
        <v>8</v>
      </c>
      <c r="C1138" s="66">
        <v>5</v>
      </c>
      <c r="D1138" s="66">
        <v>2</v>
      </c>
      <c r="E1138" s="56" t="s">
        <v>729</v>
      </c>
      <c r="F1138" s="255" t="str">
        <f t="shared" si="71"/>
        <v>5.8.5.2.202</v>
      </c>
      <c r="G1138" s="94"/>
      <c r="H1138" s="94"/>
      <c r="I1138" s="94"/>
      <c r="J1138" s="92" t="str">
        <f>IFERROR(LOOKUP("X",M1138:AT1138,M$1:AT$1),"--")</f>
        <v>E-ACO</v>
      </c>
      <c r="K1138" s="97" t="s">
        <v>2046</v>
      </c>
      <c r="L1138" s="124" t="s">
        <v>2047</v>
      </c>
      <c r="M1138" s="70"/>
      <c r="U1138" s="70"/>
      <c r="V1138" s="70"/>
      <c r="W1138" s="70" t="s">
        <v>123</v>
      </c>
      <c r="AC1138" s="70"/>
      <c r="AE1138" s="70"/>
      <c r="AQ1138" s="70"/>
      <c r="AR1138" s="70"/>
      <c r="AU1138" s="64"/>
      <c r="AV1138" s="71"/>
      <c r="AW1138" s="43" t="s">
        <v>1765</v>
      </c>
      <c r="AX1138" s="43" t="s">
        <v>1766</v>
      </c>
      <c r="AY1138" s="1" t="s">
        <v>123</v>
      </c>
    </row>
    <row r="1139" spans="1:51" hidden="1" outlineLevel="5" x14ac:dyDescent="0.2">
      <c r="A1139" s="201"/>
      <c r="B1139" s="201"/>
      <c r="C1139" s="201"/>
      <c r="D1139" s="201"/>
      <c r="E1139" s="201"/>
      <c r="F1139" s="256"/>
      <c r="G1139" s="193" t="s">
        <v>253</v>
      </c>
      <c r="H1139" s="196" t="s">
        <v>138</v>
      </c>
      <c r="I1139" s="193" t="str">
        <f>F1138&amp;"."&amp;Table2[[#This Row],[Deliverable Type]]&amp;"."&amp;Table2[[#This Row],[Deliverable ID]]</f>
        <v>5.8.5.2.202.RP.001</v>
      </c>
      <c r="J1139" s="194" t="str">
        <f t="shared" si="80"/>
        <v>E-ACO</v>
      </c>
      <c r="K1139" s="206" t="s">
        <v>2271</v>
      </c>
      <c r="L1139" s="211" t="s">
        <v>2272</v>
      </c>
      <c r="M1139" s="203"/>
      <c r="N1139" s="204"/>
      <c r="O1139" s="204"/>
      <c r="P1139" s="204"/>
      <c r="Q1139" s="204"/>
      <c r="R1139" s="204"/>
      <c r="S1139" s="204"/>
      <c r="T1139" s="204"/>
      <c r="U1139" s="204"/>
      <c r="V1139" s="204"/>
      <c r="W1139" s="204"/>
      <c r="X1139" s="204"/>
      <c r="Y1139" s="204"/>
      <c r="Z1139" s="204"/>
      <c r="AA1139" s="204"/>
      <c r="AB1139" s="204"/>
      <c r="AC1139" s="203"/>
      <c r="AD1139" s="204"/>
      <c r="AE1139" s="204"/>
      <c r="AF1139" s="204"/>
      <c r="AG1139" s="204"/>
      <c r="AH1139" s="204"/>
      <c r="AI1139" s="204"/>
      <c r="AJ1139" s="204"/>
      <c r="AK1139" s="204"/>
      <c r="AL1139" s="204"/>
      <c r="AM1139" s="204"/>
      <c r="AN1139" s="204"/>
      <c r="AO1139" s="204"/>
      <c r="AP1139" s="204"/>
      <c r="AQ1139" s="203"/>
      <c r="AR1139" s="203"/>
      <c r="AS1139" s="204"/>
      <c r="AT1139" s="204"/>
      <c r="AU1139" s="207" t="s">
        <v>151</v>
      </c>
      <c r="AV1139" s="208" t="s">
        <v>550</v>
      </c>
      <c r="AW1139" s="43" t="s">
        <v>1765</v>
      </c>
      <c r="AX1139" s="43" t="s">
        <v>1766</v>
      </c>
    </row>
    <row r="1140" spans="1:51" hidden="1" outlineLevel="4" x14ac:dyDescent="0.2">
      <c r="A1140" s="66">
        <v>5</v>
      </c>
      <c r="B1140" s="66">
        <v>8</v>
      </c>
      <c r="C1140" s="66">
        <v>5</v>
      </c>
      <c r="D1140" s="66">
        <v>2</v>
      </c>
      <c r="E1140" s="56" t="s">
        <v>734</v>
      </c>
      <c r="F1140" s="255" t="str">
        <f t="shared" si="71"/>
        <v>5.8.5.2.203</v>
      </c>
      <c r="G1140" s="94"/>
      <c r="H1140" s="94"/>
      <c r="I1140" s="94"/>
      <c r="J1140" s="92" t="str">
        <f>IFERROR(LOOKUP("X",M1140:AT1140,M$1:AT$1),"--")</f>
        <v>E-ACO</v>
      </c>
      <c r="K1140" s="97" t="s">
        <v>2273</v>
      </c>
      <c r="L1140" s="124" t="s">
        <v>2274</v>
      </c>
      <c r="M1140" s="70"/>
      <c r="U1140" s="70"/>
      <c r="V1140" s="70"/>
      <c r="W1140" s="70" t="s">
        <v>123</v>
      </c>
      <c r="AC1140" s="70"/>
      <c r="AE1140" s="70"/>
      <c r="AQ1140" s="70"/>
      <c r="AR1140" s="70"/>
      <c r="AU1140" s="64"/>
      <c r="AV1140" s="71"/>
      <c r="AW1140" s="43" t="s">
        <v>1765</v>
      </c>
      <c r="AX1140" s="43" t="s">
        <v>1766</v>
      </c>
      <c r="AY1140" s="1" t="s">
        <v>123</v>
      </c>
    </row>
    <row r="1141" spans="1:51" hidden="1" outlineLevel="5" x14ac:dyDescent="0.2">
      <c r="A1141" s="201"/>
      <c r="B1141" s="201"/>
      <c r="C1141" s="201"/>
      <c r="D1141" s="201"/>
      <c r="E1141" s="201"/>
      <c r="F1141" s="256"/>
      <c r="G1141" s="193" t="s">
        <v>253</v>
      </c>
      <c r="H1141" s="196" t="s">
        <v>138</v>
      </c>
      <c r="I1141" s="193" t="str">
        <f>F1140&amp;"."&amp;Table2[[#This Row],[Deliverable Type]]&amp;"."&amp;Table2[[#This Row],[Deliverable ID]]</f>
        <v>5.8.5.2.203.RP.001</v>
      </c>
      <c r="J1141" s="194" t="str">
        <f t="shared" ref="J1141" si="81">J1140</f>
        <v>E-ACO</v>
      </c>
      <c r="K1141" s="206" t="s">
        <v>1707</v>
      </c>
      <c r="L1141" s="211" t="s">
        <v>1708</v>
      </c>
      <c r="M1141" s="203"/>
      <c r="N1141" s="204"/>
      <c r="O1141" s="204"/>
      <c r="P1141" s="204"/>
      <c r="Q1141" s="204"/>
      <c r="R1141" s="204"/>
      <c r="S1141" s="204"/>
      <c r="T1141" s="204"/>
      <c r="U1141" s="204"/>
      <c r="V1141" s="204"/>
      <c r="W1141" s="204"/>
      <c r="X1141" s="204"/>
      <c r="Y1141" s="204"/>
      <c r="Z1141" s="204"/>
      <c r="AA1141" s="204"/>
      <c r="AB1141" s="204"/>
      <c r="AC1141" s="203"/>
      <c r="AD1141" s="204"/>
      <c r="AE1141" s="204"/>
      <c r="AF1141" s="204"/>
      <c r="AG1141" s="204"/>
      <c r="AH1141" s="204"/>
      <c r="AI1141" s="204"/>
      <c r="AJ1141" s="204"/>
      <c r="AK1141" s="204"/>
      <c r="AL1141" s="204"/>
      <c r="AM1141" s="204"/>
      <c r="AN1141" s="204"/>
      <c r="AO1141" s="204"/>
      <c r="AP1141" s="204"/>
      <c r="AQ1141" s="203"/>
      <c r="AR1141" s="203"/>
      <c r="AS1141" s="204"/>
      <c r="AT1141" s="204"/>
      <c r="AU1141" s="207" t="s">
        <v>151</v>
      </c>
      <c r="AV1141" s="208" t="s">
        <v>550</v>
      </c>
      <c r="AW1141" s="43" t="s">
        <v>1765</v>
      </c>
      <c r="AX1141" s="43" t="s">
        <v>1766</v>
      </c>
    </row>
    <row r="1142" spans="1:51" hidden="1" outlineLevel="3" x14ac:dyDescent="0.2">
      <c r="A1142" s="26">
        <v>5</v>
      </c>
      <c r="B1142" s="26">
        <v>8</v>
      </c>
      <c r="C1142" s="26">
        <v>6</v>
      </c>
      <c r="D1142" s="26">
        <v>0</v>
      </c>
      <c r="E1142" s="236" t="s">
        <v>138</v>
      </c>
      <c r="F1142" s="27" t="str">
        <f t="shared" si="71"/>
        <v>5.8.6.0.001</v>
      </c>
      <c r="G1142" s="104"/>
      <c r="H1142" s="104"/>
      <c r="I1142" s="104"/>
      <c r="J1142" s="157"/>
      <c r="K1142" s="104" t="s">
        <v>327</v>
      </c>
      <c r="L1142" s="72" t="s">
        <v>328</v>
      </c>
      <c r="M1142" s="104"/>
      <c r="N1142" s="27"/>
      <c r="O1142" s="27"/>
      <c r="P1142" s="27"/>
      <c r="Q1142" s="27"/>
      <c r="R1142" s="27"/>
      <c r="S1142" s="27"/>
      <c r="T1142" s="27"/>
      <c r="U1142" s="27"/>
      <c r="V1142" s="27"/>
      <c r="W1142" s="27"/>
      <c r="X1142" s="27"/>
      <c r="Y1142" s="27"/>
      <c r="Z1142" s="27"/>
      <c r="AA1142" s="27"/>
      <c r="AB1142" s="27"/>
      <c r="AC1142" s="27"/>
      <c r="AD1142" s="27"/>
      <c r="AE1142" s="27"/>
      <c r="AF1142" s="27"/>
      <c r="AG1142" s="27"/>
      <c r="AH1142" s="27"/>
      <c r="AI1142" s="27"/>
      <c r="AJ1142" s="27"/>
      <c r="AK1142" s="27"/>
      <c r="AL1142" s="27"/>
      <c r="AM1142" s="27"/>
      <c r="AN1142" s="27"/>
      <c r="AO1142" s="27"/>
      <c r="AP1142" s="27"/>
      <c r="AQ1142" s="27"/>
      <c r="AR1142" s="27"/>
      <c r="AS1142" s="27"/>
      <c r="AT1142" s="27"/>
      <c r="AU1142" s="27"/>
      <c r="AV1142" s="104"/>
      <c r="AW1142" s="72"/>
      <c r="AX1142" s="72"/>
    </row>
    <row r="1143" spans="1:51" hidden="1" outlineLevel="4" x14ac:dyDescent="0.2">
      <c r="A1143" s="66">
        <v>5</v>
      </c>
      <c r="B1143" s="66">
        <v>8</v>
      </c>
      <c r="C1143" s="66">
        <v>6</v>
      </c>
      <c r="D1143" s="66">
        <v>0</v>
      </c>
      <c r="E1143" s="56" t="s">
        <v>722</v>
      </c>
      <c r="F1143" s="255" t="str">
        <f t="shared" si="71"/>
        <v>5.8.6.0.201</v>
      </c>
      <c r="G1143" s="94"/>
      <c r="H1143" s="94"/>
      <c r="I1143" s="94"/>
      <c r="J1143" s="92" t="str">
        <f>IFERROR(LOOKUP("X",M1143:AT1143,M$1:AT$1),"--")</f>
        <v>M-AMA</v>
      </c>
      <c r="K1143" s="97" t="s">
        <v>2275</v>
      </c>
      <c r="L1143" s="139" t="s">
        <v>2276</v>
      </c>
      <c r="M1143" s="70"/>
      <c r="AC1143" s="70"/>
      <c r="AD1143" s="70" t="s">
        <v>123</v>
      </c>
      <c r="AE1143" s="70"/>
      <c r="AQ1143" s="70"/>
      <c r="AR1143" s="70"/>
      <c r="AU1143" s="89"/>
      <c r="AV1143" s="71"/>
      <c r="AW1143" s="43" t="s">
        <v>1765</v>
      </c>
      <c r="AX1143" s="43" t="s">
        <v>1766</v>
      </c>
    </row>
    <row r="1144" spans="1:51" hidden="1" outlineLevel="3" x14ac:dyDescent="0.2">
      <c r="A1144" s="26">
        <v>5</v>
      </c>
      <c r="B1144" s="26">
        <v>8</v>
      </c>
      <c r="C1144" s="26">
        <v>7</v>
      </c>
      <c r="D1144" s="26">
        <v>0</v>
      </c>
      <c r="E1144" s="236" t="s">
        <v>138</v>
      </c>
      <c r="F1144" s="27" t="str">
        <f t="shared" si="71"/>
        <v>5.8.7.0.001</v>
      </c>
      <c r="G1144" s="104"/>
      <c r="H1144" s="104"/>
      <c r="I1144" s="104"/>
      <c r="J1144" s="157"/>
      <c r="K1144" s="104" t="s">
        <v>650</v>
      </c>
      <c r="L1144" s="72" t="s">
        <v>651</v>
      </c>
      <c r="M1144" s="104"/>
      <c r="N1144" s="27"/>
      <c r="O1144" s="27"/>
      <c r="P1144" s="27"/>
      <c r="Q1144" s="27"/>
      <c r="R1144" s="27"/>
      <c r="S1144" s="27"/>
      <c r="T1144" s="27"/>
      <c r="U1144" s="27"/>
      <c r="V1144" s="27"/>
      <c r="W1144" s="27"/>
      <c r="X1144" s="27"/>
      <c r="Y1144" s="27"/>
      <c r="Z1144" s="27"/>
      <c r="AA1144" s="27"/>
      <c r="AB1144" s="27"/>
      <c r="AC1144" s="27"/>
      <c r="AD1144" s="27"/>
      <c r="AE1144" s="27"/>
      <c r="AF1144" s="27"/>
      <c r="AG1144" s="27"/>
      <c r="AH1144" s="27"/>
      <c r="AI1144" s="27"/>
      <c r="AJ1144" s="27"/>
      <c r="AK1144" s="27"/>
      <c r="AL1144" s="27"/>
      <c r="AM1144" s="27"/>
      <c r="AN1144" s="27"/>
      <c r="AO1144" s="27"/>
      <c r="AP1144" s="27"/>
      <c r="AQ1144" s="27"/>
      <c r="AR1144" s="27"/>
      <c r="AS1144" s="27"/>
      <c r="AT1144" s="27"/>
      <c r="AU1144" s="27"/>
      <c r="AV1144" s="104"/>
      <c r="AW1144" s="72"/>
      <c r="AX1144" s="72"/>
    </row>
    <row r="1145" spans="1:51" ht="30.6" hidden="1" outlineLevel="4" x14ac:dyDescent="0.2">
      <c r="A1145" s="66">
        <v>5</v>
      </c>
      <c r="B1145" s="66">
        <v>8</v>
      </c>
      <c r="C1145" s="66">
        <v>7</v>
      </c>
      <c r="D1145" s="66">
        <v>0</v>
      </c>
      <c r="E1145" s="56" t="s">
        <v>772</v>
      </c>
      <c r="F1145" s="255" t="str">
        <f t="shared" si="71"/>
        <v>5.8.7.0.101</v>
      </c>
      <c r="G1145" s="94"/>
      <c r="H1145" s="94"/>
      <c r="I1145" s="94"/>
      <c r="J1145" s="92" t="str">
        <f>IFERROR(LOOKUP("X",M1145:AT1145,M$1:AT$1),"--")</f>
        <v>C-EPB</v>
      </c>
      <c r="K1145" s="97" t="s">
        <v>2277</v>
      </c>
      <c r="L1145" s="127" t="s">
        <v>2278</v>
      </c>
      <c r="M1145" s="70"/>
      <c r="U1145" s="70"/>
      <c r="V1145" s="70" t="s">
        <v>123</v>
      </c>
      <c r="W1145" s="70"/>
      <c r="AC1145" s="70"/>
      <c r="AE1145" s="70"/>
      <c r="AQ1145" s="70"/>
      <c r="AR1145" s="70"/>
      <c r="AU1145" s="64" t="s">
        <v>2279</v>
      </c>
      <c r="AV1145" s="71" t="s">
        <v>2280</v>
      </c>
      <c r="AW1145" s="42" t="s">
        <v>1761</v>
      </c>
      <c r="AX1145" s="42" t="s">
        <v>1762</v>
      </c>
      <c r="AY1145" s="1" t="s">
        <v>123</v>
      </c>
    </row>
    <row r="1146" spans="1:51" ht="11.25" hidden="1" customHeight="1" outlineLevel="5" x14ac:dyDescent="0.2">
      <c r="A1146" s="201"/>
      <c r="B1146" s="201"/>
      <c r="C1146" s="201"/>
      <c r="D1146" s="201"/>
      <c r="E1146" s="201"/>
      <c r="F1146" s="256"/>
      <c r="G1146" s="193" t="s">
        <v>253</v>
      </c>
      <c r="H1146" s="196" t="s">
        <v>138</v>
      </c>
      <c r="I1146" s="193" t="str">
        <f>F1145&amp;"."&amp;Table2[[#This Row],[Deliverable Type]]&amp;"."&amp;Table2[[#This Row],[Deliverable ID]]</f>
        <v>5.8.7.0.101.RP.001</v>
      </c>
      <c r="J1146" s="194" t="str">
        <f>J1145</f>
        <v>C-EPB</v>
      </c>
      <c r="K1146" s="206" t="s">
        <v>2281</v>
      </c>
      <c r="L1146" s="213" t="s">
        <v>2282</v>
      </c>
      <c r="M1146" s="203"/>
      <c r="N1146" s="204"/>
      <c r="O1146" s="204"/>
      <c r="P1146" s="204"/>
      <c r="Q1146" s="204"/>
      <c r="R1146" s="204"/>
      <c r="S1146" s="204"/>
      <c r="T1146" s="204"/>
      <c r="U1146" s="204"/>
      <c r="V1146" s="204"/>
      <c r="W1146" s="204"/>
      <c r="X1146" s="204"/>
      <c r="Y1146" s="204"/>
      <c r="Z1146" s="204"/>
      <c r="AA1146" s="204"/>
      <c r="AB1146" s="204"/>
      <c r="AC1146" s="203"/>
      <c r="AD1146" s="204"/>
      <c r="AE1146" s="204"/>
      <c r="AF1146" s="204"/>
      <c r="AG1146" s="204"/>
      <c r="AH1146" s="204"/>
      <c r="AI1146" s="204"/>
      <c r="AJ1146" s="204"/>
      <c r="AK1146" s="204"/>
      <c r="AL1146" s="204"/>
      <c r="AM1146" s="204"/>
      <c r="AN1146" s="204"/>
      <c r="AO1146" s="204"/>
      <c r="AP1146" s="204"/>
      <c r="AQ1146" s="203"/>
      <c r="AR1146" s="203"/>
      <c r="AS1146" s="204"/>
      <c r="AT1146" s="204"/>
      <c r="AU1146" s="207" t="s">
        <v>429</v>
      </c>
      <c r="AV1146" s="208" t="s">
        <v>152</v>
      </c>
      <c r="AW1146" s="42" t="s">
        <v>1761</v>
      </c>
      <c r="AX1146" s="42" t="s">
        <v>1762</v>
      </c>
    </row>
    <row r="1147" spans="1:51" ht="20.399999999999999" hidden="1" outlineLevel="4" x14ac:dyDescent="0.2">
      <c r="A1147" s="66">
        <v>5</v>
      </c>
      <c r="B1147" s="66">
        <v>8</v>
      </c>
      <c r="C1147" s="66">
        <v>7</v>
      </c>
      <c r="D1147" s="66">
        <v>0</v>
      </c>
      <c r="E1147" s="56" t="s">
        <v>774</v>
      </c>
      <c r="F1147" s="255" t="str">
        <f t="shared" si="71"/>
        <v>5.8.7.0.102</v>
      </c>
      <c r="G1147" s="94"/>
      <c r="H1147" s="94"/>
      <c r="I1147" s="94"/>
      <c r="J1147" s="92" t="str">
        <f>IFERROR(LOOKUP("X",M1147:AT1147,M$1:AT$1),"--")</f>
        <v>C-EPB</v>
      </c>
      <c r="K1147" s="97" t="s">
        <v>1733</v>
      </c>
      <c r="L1147" s="124" t="s">
        <v>1734</v>
      </c>
      <c r="M1147" s="70"/>
      <c r="U1147" s="70"/>
      <c r="V1147" s="70" t="s">
        <v>123</v>
      </c>
      <c r="W1147" s="70"/>
      <c r="AC1147" s="70"/>
      <c r="AE1147" s="70"/>
      <c r="AQ1147" s="70"/>
      <c r="AR1147" s="70"/>
      <c r="AU1147" s="64" t="s">
        <v>2283</v>
      </c>
      <c r="AV1147" s="71" t="s">
        <v>2284</v>
      </c>
      <c r="AW1147" s="42" t="s">
        <v>1761</v>
      </c>
      <c r="AX1147" s="42" t="s">
        <v>1762</v>
      </c>
      <c r="AY1147" s="1" t="s">
        <v>123</v>
      </c>
    </row>
    <row r="1148" spans="1:51" ht="11.25" hidden="1" customHeight="1" outlineLevel="5" x14ac:dyDescent="0.2">
      <c r="A1148" s="201"/>
      <c r="B1148" s="201"/>
      <c r="C1148" s="201"/>
      <c r="D1148" s="201"/>
      <c r="E1148" s="201"/>
      <c r="F1148" s="256"/>
      <c r="G1148" s="193" t="s">
        <v>253</v>
      </c>
      <c r="H1148" s="196" t="s">
        <v>138</v>
      </c>
      <c r="I1148" s="193" t="str">
        <f>F1147&amp;"."&amp;Table2[[#This Row],[Deliverable Type]]&amp;"."&amp;Table2[[#This Row],[Deliverable ID]]</f>
        <v>5.8.7.0.102.RP.001</v>
      </c>
      <c r="J1148" s="194" t="str">
        <f>J1147</f>
        <v>C-EPB</v>
      </c>
      <c r="K1148" s="206" t="s">
        <v>2285</v>
      </c>
      <c r="L1148" s="213" t="s">
        <v>2286</v>
      </c>
      <c r="M1148" s="203"/>
      <c r="N1148" s="204"/>
      <c r="O1148" s="204"/>
      <c r="P1148" s="204"/>
      <c r="Q1148" s="204"/>
      <c r="R1148" s="204"/>
      <c r="S1148" s="204"/>
      <c r="T1148" s="204"/>
      <c r="U1148" s="204"/>
      <c r="V1148" s="204"/>
      <c r="W1148" s="204"/>
      <c r="X1148" s="204"/>
      <c r="Y1148" s="204"/>
      <c r="Z1148" s="204"/>
      <c r="AA1148" s="204"/>
      <c r="AB1148" s="204"/>
      <c r="AC1148" s="203"/>
      <c r="AD1148" s="204"/>
      <c r="AE1148" s="204"/>
      <c r="AF1148" s="204"/>
      <c r="AG1148" s="204"/>
      <c r="AH1148" s="204"/>
      <c r="AI1148" s="204"/>
      <c r="AJ1148" s="204"/>
      <c r="AK1148" s="204"/>
      <c r="AL1148" s="204"/>
      <c r="AM1148" s="204"/>
      <c r="AN1148" s="204"/>
      <c r="AO1148" s="204"/>
      <c r="AP1148" s="204"/>
      <c r="AQ1148" s="203"/>
      <c r="AR1148" s="203"/>
      <c r="AS1148" s="204"/>
      <c r="AT1148" s="204"/>
      <c r="AU1148" s="207" t="s">
        <v>429</v>
      </c>
      <c r="AV1148" s="208" t="s">
        <v>152</v>
      </c>
      <c r="AW1148" s="42" t="s">
        <v>1761</v>
      </c>
      <c r="AX1148" s="42" t="s">
        <v>1762</v>
      </c>
    </row>
    <row r="1149" spans="1:51" hidden="1" outlineLevel="4" x14ac:dyDescent="0.2">
      <c r="A1149" s="66">
        <v>5</v>
      </c>
      <c r="B1149" s="66">
        <v>8</v>
      </c>
      <c r="C1149" s="66">
        <v>7</v>
      </c>
      <c r="D1149" s="66">
        <v>0</v>
      </c>
      <c r="E1149" s="56" t="s">
        <v>781</v>
      </c>
      <c r="F1149" s="255" t="str">
        <f t="shared" si="71"/>
        <v>5.8.7.0.103</v>
      </c>
      <c r="G1149" s="94"/>
      <c r="H1149" s="94"/>
      <c r="I1149" s="94"/>
      <c r="J1149" s="92" t="str">
        <f>IFERROR(LOOKUP("X",M1149:AT1149,M$1:AT$1),"--")</f>
        <v>E-ACO</v>
      </c>
      <c r="K1149" s="97" t="s">
        <v>1739</v>
      </c>
      <c r="L1149" s="124" t="s">
        <v>1740</v>
      </c>
      <c r="M1149" s="70"/>
      <c r="U1149" s="70"/>
      <c r="V1149" s="70"/>
      <c r="W1149" s="70" t="s">
        <v>123</v>
      </c>
      <c r="AC1149" s="70"/>
      <c r="AE1149" s="70"/>
      <c r="AQ1149" s="70"/>
      <c r="AR1149" s="70"/>
      <c r="AU1149" s="64"/>
      <c r="AV1149" s="71"/>
      <c r="AW1149" s="42" t="s">
        <v>1761</v>
      </c>
      <c r="AX1149" s="42" t="s">
        <v>1762</v>
      </c>
      <c r="AY1149" s="1" t="s">
        <v>123</v>
      </c>
    </row>
    <row r="1150" spans="1:51" ht="11.25" hidden="1" customHeight="1" outlineLevel="5" x14ac:dyDescent="0.2">
      <c r="A1150" s="201"/>
      <c r="B1150" s="201"/>
      <c r="C1150" s="201"/>
      <c r="D1150" s="201"/>
      <c r="E1150" s="201"/>
      <c r="F1150" s="256"/>
      <c r="G1150" s="193" t="s">
        <v>253</v>
      </c>
      <c r="H1150" s="196" t="s">
        <v>138</v>
      </c>
      <c r="I1150" s="193" t="str">
        <f>F1149&amp;"."&amp;Table2[[#This Row],[Deliverable Type]]&amp;"."&amp;Table2[[#This Row],[Deliverable ID]]</f>
        <v>5.8.7.0.103.RP.001</v>
      </c>
      <c r="J1150" s="194" t="str">
        <f>J1149</f>
        <v>E-ACO</v>
      </c>
      <c r="K1150" s="206" t="s">
        <v>2287</v>
      </c>
      <c r="L1150" s="213" t="s">
        <v>2288</v>
      </c>
      <c r="M1150" s="203"/>
      <c r="N1150" s="204"/>
      <c r="O1150" s="204"/>
      <c r="P1150" s="204"/>
      <c r="Q1150" s="204"/>
      <c r="R1150" s="204"/>
      <c r="S1150" s="204"/>
      <c r="T1150" s="204"/>
      <c r="U1150" s="204"/>
      <c r="V1150" s="204"/>
      <c r="W1150" s="204"/>
      <c r="X1150" s="204"/>
      <c r="Y1150" s="204"/>
      <c r="Z1150" s="204"/>
      <c r="AA1150" s="204"/>
      <c r="AB1150" s="204"/>
      <c r="AC1150" s="203"/>
      <c r="AD1150" s="204"/>
      <c r="AE1150" s="204"/>
      <c r="AF1150" s="204"/>
      <c r="AG1150" s="204"/>
      <c r="AH1150" s="204"/>
      <c r="AI1150" s="204"/>
      <c r="AJ1150" s="204"/>
      <c r="AK1150" s="204"/>
      <c r="AL1150" s="204"/>
      <c r="AM1150" s="204"/>
      <c r="AN1150" s="204"/>
      <c r="AO1150" s="204"/>
      <c r="AP1150" s="204"/>
      <c r="AQ1150" s="203"/>
      <c r="AR1150" s="203"/>
      <c r="AS1150" s="204"/>
      <c r="AT1150" s="204"/>
      <c r="AU1150" s="207" t="s">
        <v>429</v>
      </c>
      <c r="AV1150" s="208" t="s">
        <v>152</v>
      </c>
      <c r="AW1150" s="42" t="s">
        <v>1761</v>
      </c>
      <c r="AX1150" s="42" t="s">
        <v>1762</v>
      </c>
    </row>
    <row r="1151" spans="1:51" ht="20.399999999999999" hidden="1" outlineLevel="4" x14ac:dyDescent="0.2">
      <c r="A1151" s="66">
        <v>5</v>
      </c>
      <c r="B1151" s="66">
        <v>8</v>
      </c>
      <c r="C1151" s="66">
        <v>7</v>
      </c>
      <c r="D1151" s="66">
        <v>0</v>
      </c>
      <c r="E1151" s="56" t="s">
        <v>722</v>
      </c>
      <c r="F1151" s="255" t="str">
        <f t="shared" si="71"/>
        <v>5.8.7.0.201</v>
      </c>
      <c r="G1151" s="94"/>
      <c r="H1151" s="94"/>
      <c r="I1151" s="94"/>
      <c r="J1151" s="92" t="str">
        <f>IFERROR(LOOKUP("X",M1151:AT1151,M$1:AT$1),"--")</f>
        <v>W-PMA</v>
      </c>
      <c r="K1151" s="97" t="s">
        <v>2289</v>
      </c>
      <c r="L1151" s="124" t="s">
        <v>2290</v>
      </c>
      <c r="M1151" s="70"/>
      <c r="AC1151" s="70"/>
      <c r="AE1151" s="70" t="s">
        <v>123</v>
      </c>
      <c r="AQ1151" s="70"/>
      <c r="AR1151" s="70"/>
      <c r="AU1151" s="64" t="s">
        <v>2291</v>
      </c>
      <c r="AV1151" s="71" t="s">
        <v>2292</v>
      </c>
      <c r="AW1151" s="43" t="s">
        <v>1765</v>
      </c>
      <c r="AX1151" s="43" t="s">
        <v>1766</v>
      </c>
      <c r="AY1151" s="1" t="s">
        <v>123</v>
      </c>
    </row>
    <row r="1152" spans="1:51" ht="11.25" hidden="1" customHeight="1" outlineLevel="5" x14ac:dyDescent="0.2">
      <c r="A1152" s="201"/>
      <c r="B1152" s="201"/>
      <c r="C1152" s="201"/>
      <c r="D1152" s="201"/>
      <c r="E1152" s="201"/>
      <c r="F1152" s="256"/>
      <c r="G1152" s="193" t="s">
        <v>253</v>
      </c>
      <c r="H1152" s="196" t="s">
        <v>138</v>
      </c>
      <c r="I1152" s="193" t="str">
        <f>F1151&amp;"."&amp;Table2[[#This Row],[Deliverable Type]]&amp;"."&amp;Table2[[#This Row],[Deliverable ID]]</f>
        <v>5.8.7.0.201.RP.001</v>
      </c>
      <c r="J1152" s="194" t="str">
        <f>J1151</f>
        <v>W-PMA</v>
      </c>
      <c r="K1152" s="206" t="s">
        <v>2293</v>
      </c>
      <c r="L1152" s="213" t="s">
        <v>2294</v>
      </c>
      <c r="M1152" s="203"/>
      <c r="N1152" s="204"/>
      <c r="O1152" s="204"/>
      <c r="P1152" s="204"/>
      <c r="Q1152" s="204"/>
      <c r="R1152" s="204"/>
      <c r="S1152" s="204"/>
      <c r="T1152" s="204"/>
      <c r="U1152" s="204"/>
      <c r="V1152" s="204"/>
      <c r="W1152" s="204"/>
      <c r="X1152" s="204"/>
      <c r="Y1152" s="204"/>
      <c r="Z1152" s="204"/>
      <c r="AA1152" s="204"/>
      <c r="AB1152" s="204"/>
      <c r="AC1152" s="203"/>
      <c r="AD1152" s="204"/>
      <c r="AE1152" s="204"/>
      <c r="AF1152" s="204"/>
      <c r="AG1152" s="204"/>
      <c r="AH1152" s="204"/>
      <c r="AI1152" s="204"/>
      <c r="AJ1152" s="204"/>
      <c r="AK1152" s="204"/>
      <c r="AL1152" s="204"/>
      <c r="AM1152" s="204"/>
      <c r="AN1152" s="204"/>
      <c r="AO1152" s="204"/>
      <c r="AP1152" s="204"/>
      <c r="AQ1152" s="203"/>
      <c r="AR1152" s="203"/>
      <c r="AS1152" s="204"/>
      <c r="AT1152" s="204"/>
      <c r="AU1152" s="207" t="s">
        <v>429</v>
      </c>
      <c r="AV1152" s="208" t="s">
        <v>152</v>
      </c>
      <c r="AW1152" s="43" t="s">
        <v>1765</v>
      </c>
      <c r="AX1152" s="43" t="s">
        <v>1766</v>
      </c>
    </row>
    <row r="1153" spans="1:51" ht="20.399999999999999" hidden="1" outlineLevel="4" x14ac:dyDescent="0.2">
      <c r="A1153" s="66">
        <v>5</v>
      </c>
      <c r="B1153" s="66">
        <v>8</v>
      </c>
      <c r="C1153" s="66">
        <v>7</v>
      </c>
      <c r="D1153" s="66">
        <v>0</v>
      </c>
      <c r="E1153" s="56" t="s">
        <v>729</v>
      </c>
      <c r="F1153" s="255" t="str">
        <f t="shared" si="71"/>
        <v>5.8.7.0.202</v>
      </c>
      <c r="G1153" s="94"/>
      <c r="H1153" s="94"/>
      <c r="I1153" s="94"/>
      <c r="J1153" s="92" t="str">
        <f>IFERROR(LOOKUP("X",M1153:AT1153,M$1:AT$1),"--")</f>
        <v>W-PMA</v>
      </c>
      <c r="K1153" s="97" t="s">
        <v>2295</v>
      </c>
      <c r="L1153" s="124" t="s">
        <v>2296</v>
      </c>
      <c r="M1153" s="70"/>
      <c r="AC1153" s="70"/>
      <c r="AE1153" s="70" t="s">
        <v>123</v>
      </c>
      <c r="AQ1153" s="70"/>
      <c r="AR1153" s="70"/>
      <c r="AU1153" s="64" t="s">
        <v>2297</v>
      </c>
      <c r="AV1153" s="71" t="s">
        <v>2298</v>
      </c>
      <c r="AW1153" s="43" t="s">
        <v>1765</v>
      </c>
      <c r="AX1153" s="43" t="s">
        <v>1766</v>
      </c>
    </row>
    <row r="1154" spans="1:51" ht="20.399999999999999" hidden="1" outlineLevel="4" x14ac:dyDescent="0.2">
      <c r="A1154" s="66">
        <v>5</v>
      </c>
      <c r="B1154" s="66">
        <v>8</v>
      </c>
      <c r="C1154" s="66">
        <v>7</v>
      </c>
      <c r="D1154" s="66">
        <v>0</v>
      </c>
      <c r="E1154" s="56" t="s">
        <v>734</v>
      </c>
      <c r="F1154" s="255" t="str">
        <f t="shared" si="71"/>
        <v>5.8.7.0.203</v>
      </c>
      <c r="G1154" s="94"/>
      <c r="H1154" s="94"/>
      <c r="I1154" s="94"/>
      <c r="J1154" s="92" t="str">
        <f>IFERROR(LOOKUP("X",M1154:AT1154,M$1:AT$1),"--")</f>
        <v>W-PMA</v>
      </c>
      <c r="K1154" s="97" t="s">
        <v>2299</v>
      </c>
      <c r="L1154" s="124" t="s">
        <v>2290</v>
      </c>
      <c r="M1154" s="70"/>
      <c r="AC1154" s="70"/>
      <c r="AE1154" s="70" t="s">
        <v>123</v>
      </c>
      <c r="AQ1154" s="70"/>
      <c r="AR1154" s="70"/>
      <c r="AU1154" s="64" t="s">
        <v>2300</v>
      </c>
      <c r="AV1154" s="71" t="s">
        <v>2301</v>
      </c>
      <c r="AW1154" s="43" t="s">
        <v>1765</v>
      </c>
      <c r="AX1154" s="43" t="s">
        <v>1766</v>
      </c>
      <c r="AY1154" s="1" t="s">
        <v>123</v>
      </c>
    </row>
    <row r="1155" spans="1:51" ht="22.5" hidden="1" customHeight="1" outlineLevel="5" x14ac:dyDescent="0.2">
      <c r="A1155" s="201"/>
      <c r="B1155" s="201"/>
      <c r="C1155" s="201"/>
      <c r="D1155" s="201"/>
      <c r="E1155" s="201"/>
      <c r="F1155" s="256"/>
      <c r="G1155" s="193" t="s">
        <v>253</v>
      </c>
      <c r="H1155" s="196" t="s">
        <v>138</v>
      </c>
      <c r="I1155" s="193" t="str">
        <f>F1154&amp;"."&amp;Table2[[#This Row],[Deliverable Type]]&amp;"."&amp;Table2[[#This Row],[Deliverable ID]]</f>
        <v>5.8.7.0.203.RP.001</v>
      </c>
      <c r="J1155" s="194" t="str">
        <f>J1154</f>
        <v>W-PMA</v>
      </c>
      <c r="K1155" s="206" t="s">
        <v>2302</v>
      </c>
      <c r="L1155" s="212" t="s">
        <v>2303</v>
      </c>
      <c r="M1155" s="203"/>
      <c r="N1155" s="204"/>
      <c r="O1155" s="204"/>
      <c r="P1155" s="204"/>
      <c r="Q1155" s="204"/>
      <c r="R1155" s="204"/>
      <c r="S1155" s="204"/>
      <c r="T1155" s="204"/>
      <c r="U1155" s="204"/>
      <c r="V1155" s="204"/>
      <c r="W1155" s="204"/>
      <c r="X1155" s="204"/>
      <c r="Y1155" s="204"/>
      <c r="Z1155" s="204"/>
      <c r="AA1155" s="204"/>
      <c r="AB1155" s="204"/>
      <c r="AC1155" s="203"/>
      <c r="AD1155" s="204"/>
      <c r="AE1155" s="204"/>
      <c r="AF1155" s="204"/>
      <c r="AG1155" s="204"/>
      <c r="AH1155" s="204"/>
      <c r="AI1155" s="204"/>
      <c r="AJ1155" s="204"/>
      <c r="AK1155" s="204"/>
      <c r="AL1155" s="204"/>
      <c r="AM1155" s="204"/>
      <c r="AN1155" s="204"/>
      <c r="AO1155" s="204"/>
      <c r="AP1155" s="204"/>
      <c r="AQ1155" s="203"/>
      <c r="AR1155" s="203"/>
      <c r="AS1155" s="204"/>
      <c r="AT1155" s="204"/>
      <c r="AU1155" s="207" t="s">
        <v>429</v>
      </c>
      <c r="AV1155" s="208" t="s">
        <v>152</v>
      </c>
      <c r="AW1155" s="43" t="s">
        <v>1765</v>
      </c>
      <c r="AX1155" s="43" t="s">
        <v>1766</v>
      </c>
    </row>
    <row r="1156" spans="1:51" hidden="1" outlineLevel="1" x14ac:dyDescent="0.2">
      <c r="A1156" s="24">
        <v>5</v>
      </c>
      <c r="B1156" s="24">
        <v>9</v>
      </c>
      <c r="C1156" s="24">
        <v>0</v>
      </c>
      <c r="D1156" s="24">
        <v>0</v>
      </c>
      <c r="E1156" s="235" t="s">
        <v>138</v>
      </c>
      <c r="F1156" s="25" t="str">
        <f t="shared" si="71"/>
        <v>5.9.0.0.001</v>
      </c>
      <c r="G1156" s="103"/>
      <c r="H1156" s="103"/>
      <c r="I1156" s="103"/>
      <c r="J1156" s="156"/>
      <c r="K1156" s="173" t="s">
        <v>337</v>
      </c>
      <c r="L1156" s="74" t="s">
        <v>338</v>
      </c>
      <c r="M1156" s="103"/>
      <c r="N1156" s="25"/>
      <c r="O1156" s="25"/>
      <c r="P1156" s="25"/>
      <c r="Q1156" s="25"/>
      <c r="R1156" s="25"/>
      <c r="S1156" s="25"/>
      <c r="T1156" s="25"/>
      <c r="U1156" s="25"/>
      <c r="V1156" s="25"/>
      <c r="W1156" s="25"/>
      <c r="X1156" s="25"/>
      <c r="Y1156" s="25"/>
      <c r="Z1156" s="25"/>
      <c r="AA1156" s="25"/>
      <c r="AB1156" s="25"/>
      <c r="AC1156" s="25"/>
      <c r="AD1156" s="25"/>
      <c r="AE1156" s="25"/>
      <c r="AF1156" s="25"/>
      <c r="AG1156" s="25"/>
      <c r="AH1156" s="25"/>
      <c r="AI1156" s="25"/>
      <c r="AJ1156" s="25"/>
      <c r="AK1156" s="25"/>
      <c r="AL1156" s="25"/>
      <c r="AM1156" s="25"/>
      <c r="AN1156" s="25"/>
      <c r="AO1156" s="25"/>
      <c r="AP1156" s="25"/>
      <c r="AQ1156" s="25"/>
      <c r="AR1156" s="25"/>
      <c r="AS1156" s="25"/>
      <c r="AT1156" s="25"/>
      <c r="AU1156" s="25"/>
      <c r="AV1156" s="103"/>
      <c r="AW1156" s="74"/>
      <c r="AX1156" s="74"/>
    </row>
    <row r="1157" spans="1:51" hidden="1" outlineLevel="4" x14ac:dyDescent="0.2">
      <c r="A1157" s="66">
        <v>5</v>
      </c>
      <c r="B1157" s="66">
        <v>0</v>
      </c>
      <c r="C1157" s="66">
        <v>1</v>
      </c>
      <c r="D1157" s="66">
        <v>0</v>
      </c>
      <c r="E1157" s="56" t="s">
        <v>138</v>
      </c>
      <c r="F1157" s="255" t="str">
        <f t="shared" si="71"/>
        <v>5.0.1.0.001</v>
      </c>
      <c r="G1157" s="94"/>
      <c r="H1157" s="94"/>
      <c r="I1157" s="94"/>
      <c r="J1157" s="92" t="str">
        <f t="shared" ref="J1157:J1162" si="82">IFERROR(LOOKUP("X",M1157:AT1157,M$1:AT$1),"--")</f>
        <v>K-PMA</v>
      </c>
      <c r="K1157" s="97" t="s">
        <v>2304</v>
      </c>
      <c r="L1157" s="128" t="s">
        <v>2305</v>
      </c>
      <c r="M1157" s="70"/>
      <c r="AC1157" s="70"/>
      <c r="AQ1157" s="70" t="s">
        <v>123</v>
      </c>
      <c r="AR1157" s="70"/>
      <c r="AU1157" s="89"/>
      <c r="AV1157" s="71"/>
      <c r="AW1157" s="43" t="s">
        <v>1757</v>
      </c>
      <c r="AX1157" s="43" t="s">
        <v>1758</v>
      </c>
      <c r="AY1157" s="66"/>
    </row>
    <row r="1158" spans="1:51" ht="20.399999999999999" hidden="1" outlineLevel="4" x14ac:dyDescent="0.2">
      <c r="A1158" s="66">
        <v>5</v>
      </c>
      <c r="B1158" s="66">
        <v>1</v>
      </c>
      <c r="C1158" s="66">
        <v>1</v>
      </c>
      <c r="D1158" s="66">
        <v>0</v>
      </c>
      <c r="E1158" s="56" t="s">
        <v>722</v>
      </c>
      <c r="F1158" s="255" t="str">
        <f t="shared" si="71"/>
        <v>5.1.1.0.201</v>
      </c>
      <c r="G1158" s="94"/>
      <c r="H1158" s="94"/>
      <c r="I1158" s="94"/>
      <c r="J1158" s="92" t="str">
        <f t="shared" si="82"/>
        <v>K-PMA</v>
      </c>
      <c r="K1158" s="97" t="s">
        <v>2306</v>
      </c>
      <c r="L1158" s="134" t="s">
        <v>2307</v>
      </c>
      <c r="M1158" s="70"/>
      <c r="AC1158" s="70"/>
      <c r="AQ1158" s="70" t="s">
        <v>123</v>
      </c>
      <c r="AR1158" s="70"/>
      <c r="AT1158" s="70"/>
      <c r="AU1158" s="64" t="s">
        <v>2308</v>
      </c>
      <c r="AV1158" s="71" t="s">
        <v>2309</v>
      </c>
      <c r="AW1158" s="43" t="s">
        <v>1765</v>
      </c>
      <c r="AX1158" s="43" t="s">
        <v>1766</v>
      </c>
    </row>
    <row r="1159" spans="1:51" ht="20.399999999999999" hidden="1" outlineLevel="4" x14ac:dyDescent="0.2">
      <c r="A1159" s="66">
        <v>5</v>
      </c>
      <c r="B1159" s="66">
        <v>1</v>
      </c>
      <c r="C1159" s="66">
        <v>1</v>
      </c>
      <c r="D1159" s="66">
        <v>0</v>
      </c>
      <c r="E1159" s="56" t="s">
        <v>729</v>
      </c>
      <c r="F1159" s="255" t="str">
        <f t="shared" si="71"/>
        <v>5.1.1.0.202</v>
      </c>
      <c r="G1159" s="94"/>
      <c r="H1159" s="94"/>
      <c r="I1159" s="94"/>
      <c r="J1159" s="92" t="str">
        <f t="shared" si="82"/>
        <v>K-PMA</v>
      </c>
      <c r="K1159" s="97" t="s">
        <v>2310</v>
      </c>
      <c r="L1159" s="134" t="s">
        <v>2311</v>
      </c>
      <c r="M1159" s="70"/>
      <c r="AC1159" s="70"/>
      <c r="AQ1159" s="70" t="s">
        <v>123</v>
      </c>
      <c r="AR1159" s="70"/>
      <c r="AT1159" s="70"/>
      <c r="AU1159" s="64" t="s">
        <v>2312</v>
      </c>
      <c r="AV1159" s="71" t="s">
        <v>2313</v>
      </c>
      <c r="AW1159" s="43" t="s">
        <v>1765</v>
      </c>
      <c r="AX1159" s="43" t="s">
        <v>1766</v>
      </c>
    </row>
    <row r="1160" spans="1:51" ht="20.399999999999999" hidden="1" outlineLevel="4" x14ac:dyDescent="0.2">
      <c r="A1160" s="66">
        <v>5</v>
      </c>
      <c r="B1160" s="66">
        <v>1</v>
      </c>
      <c r="C1160" s="66">
        <v>1</v>
      </c>
      <c r="D1160" s="66">
        <v>0</v>
      </c>
      <c r="E1160" s="56" t="s">
        <v>734</v>
      </c>
      <c r="F1160" s="255" t="str">
        <f t="shared" si="71"/>
        <v>5.1.1.0.203</v>
      </c>
      <c r="G1160" s="94"/>
      <c r="H1160" s="94"/>
      <c r="I1160" s="94"/>
      <c r="J1160" s="92" t="str">
        <f t="shared" si="82"/>
        <v>K-PMA</v>
      </c>
      <c r="K1160" s="97" t="s">
        <v>2314</v>
      </c>
      <c r="L1160" s="134" t="s">
        <v>2315</v>
      </c>
      <c r="M1160" s="70"/>
      <c r="AC1160" s="70"/>
      <c r="AQ1160" s="70" t="s">
        <v>123</v>
      </c>
      <c r="AR1160" s="70"/>
      <c r="AT1160" s="70"/>
      <c r="AU1160" s="64" t="s">
        <v>2316</v>
      </c>
      <c r="AV1160" s="71" t="s">
        <v>2317</v>
      </c>
      <c r="AW1160" s="43" t="s">
        <v>1765</v>
      </c>
      <c r="AX1160" s="43" t="s">
        <v>1766</v>
      </c>
    </row>
    <row r="1161" spans="1:51" ht="30.6" hidden="1" outlineLevel="4" x14ac:dyDescent="0.2">
      <c r="A1161" s="66">
        <v>5</v>
      </c>
      <c r="B1161" s="66">
        <v>1</v>
      </c>
      <c r="C1161" s="66">
        <v>1</v>
      </c>
      <c r="D1161" s="66">
        <v>0</v>
      </c>
      <c r="E1161" s="56" t="s">
        <v>714</v>
      </c>
      <c r="F1161" s="255" t="str">
        <f t="shared" si="71"/>
        <v>5.1.1.0.301</v>
      </c>
      <c r="G1161" s="94"/>
      <c r="H1161" s="94"/>
      <c r="I1161" s="94"/>
      <c r="J1161" s="92" t="str">
        <f t="shared" si="82"/>
        <v>K-PMA</v>
      </c>
      <c r="K1161" s="97" t="s">
        <v>2318</v>
      </c>
      <c r="L1161" s="134" t="s">
        <v>2319</v>
      </c>
      <c r="M1161" s="70"/>
      <c r="AC1161" s="70"/>
      <c r="AQ1161" s="70" t="s">
        <v>123</v>
      </c>
      <c r="AR1161" s="70"/>
      <c r="AT1161" s="70"/>
      <c r="AU1161" s="64" t="s">
        <v>2320</v>
      </c>
      <c r="AV1161" s="71" t="s">
        <v>2321</v>
      </c>
      <c r="AW1161" s="41" t="s">
        <v>1769</v>
      </c>
      <c r="AX1161" s="41" t="s">
        <v>1770</v>
      </c>
    </row>
    <row r="1162" spans="1:51" hidden="1" outlineLevel="4" x14ac:dyDescent="0.2">
      <c r="A1162" s="66">
        <v>5</v>
      </c>
      <c r="B1162" s="66">
        <v>1</v>
      </c>
      <c r="C1162" s="66">
        <v>1</v>
      </c>
      <c r="D1162" s="66">
        <v>0</v>
      </c>
      <c r="E1162" s="56" t="s">
        <v>719</v>
      </c>
      <c r="F1162" s="255" t="str">
        <f t="shared" si="71"/>
        <v>5.1.1.0.302</v>
      </c>
      <c r="G1162" s="94"/>
      <c r="H1162" s="94"/>
      <c r="I1162" s="94"/>
      <c r="J1162" s="92" t="str">
        <f t="shared" si="82"/>
        <v>K-PMA</v>
      </c>
      <c r="K1162" s="97" t="s">
        <v>2322</v>
      </c>
      <c r="L1162" s="132" t="s">
        <v>2323</v>
      </c>
      <c r="M1162" s="70"/>
      <c r="AC1162" s="70"/>
      <c r="AQ1162" s="70" t="s">
        <v>123</v>
      </c>
      <c r="AR1162" s="70"/>
      <c r="AT1162" s="70"/>
      <c r="AU1162" s="64"/>
      <c r="AV1162" s="71"/>
      <c r="AW1162" s="41" t="s">
        <v>1769</v>
      </c>
      <c r="AX1162" s="41" t="s">
        <v>1770</v>
      </c>
    </row>
    <row r="1163" spans="1:51" ht="17.399999999999999" collapsed="1" x14ac:dyDescent="0.3">
      <c r="A1163" s="44">
        <v>6</v>
      </c>
      <c r="B1163" s="44">
        <v>0</v>
      </c>
      <c r="C1163" s="44">
        <v>0</v>
      </c>
      <c r="D1163" s="44">
        <v>0</v>
      </c>
      <c r="E1163" s="254" t="s">
        <v>116</v>
      </c>
      <c r="F1163" s="46" t="str">
        <f t="shared" si="71"/>
        <v>6.0.0.0.000</v>
      </c>
      <c r="G1163" s="192"/>
      <c r="H1163" s="192"/>
      <c r="I1163" s="192"/>
      <c r="J1163" s="168"/>
      <c r="K1163" s="120" t="s">
        <v>2324</v>
      </c>
      <c r="L1163" s="143" t="s">
        <v>2325</v>
      </c>
      <c r="M1163" s="120"/>
      <c r="N1163" s="45"/>
      <c r="O1163" s="45"/>
      <c r="P1163" s="45"/>
      <c r="Q1163" s="45"/>
      <c r="R1163" s="45"/>
      <c r="S1163" s="45"/>
      <c r="T1163" s="45"/>
      <c r="U1163" s="45"/>
      <c r="V1163" s="45"/>
      <c r="W1163" s="45"/>
      <c r="X1163" s="45"/>
      <c r="Y1163" s="45"/>
      <c r="Z1163" s="45"/>
      <c r="AA1163" s="45"/>
      <c r="AB1163" s="45"/>
      <c r="AC1163" s="45"/>
      <c r="AD1163" s="45"/>
      <c r="AE1163" s="45"/>
      <c r="AF1163" s="45"/>
      <c r="AG1163" s="45"/>
      <c r="AH1163" s="45"/>
      <c r="AI1163" s="45"/>
      <c r="AJ1163" s="45"/>
      <c r="AK1163" s="45"/>
      <c r="AL1163" s="45"/>
      <c r="AM1163" s="45"/>
      <c r="AN1163" s="45"/>
      <c r="AO1163" s="45"/>
      <c r="AP1163" s="45"/>
      <c r="AQ1163" s="45"/>
      <c r="AR1163" s="45"/>
      <c r="AS1163" s="45"/>
      <c r="AT1163" s="45"/>
      <c r="AU1163" s="45"/>
      <c r="AV1163" s="120"/>
      <c r="AW1163" s="44" t="s">
        <v>2326</v>
      </c>
      <c r="AX1163" s="44" t="s">
        <v>2327</v>
      </c>
      <c r="AY1163" s="220"/>
    </row>
    <row r="1164" spans="1:51" hidden="1" outlineLevel="1" x14ac:dyDescent="0.2">
      <c r="A1164" s="24">
        <v>6</v>
      </c>
      <c r="B1164" s="24">
        <v>0</v>
      </c>
      <c r="C1164" s="24">
        <v>0</v>
      </c>
      <c r="D1164" s="24">
        <v>0</v>
      </c>
      <c r="E1164" s="235" t="s">
        <v>138</v>
      </c>
      <c r="F1164" s="25" t="str">
        <f t="shared" si="71"/>
        <v>6.0.0.0.001</v>
      </c>
      <c r="G1164" s="103"/>
      <c r="H1164" s="103"/>
      <c r="I1164" s="103"/>
      <c r="J1164" s="156"/>
      <c r="K1164" s="173" t="s">
        <v>139</v>
      </c>
      <c r="L1164" s="74" t="s">
        <v>140</v>
      </c>
      <c r="M1164" s="103"/>
      <c r="N1164" s="25"/>
      <c r="O1164" s="25"/>
      <c r="P1164" s="25"/>
      <c r="Q1164" s="25"/>
      <c r="R1164" s="25"/>
      <c r="S1164" s="25"/>
      <c r="T1164" s="25"/>
      <c r="U1164" s="25"/>
      <c r="V1164" s="25"/>
      <c r="W1164" s="25"/>
      <c r="X1164" s="25"/>
      <c r="Y1164" s="25"/>
      <c r="Z1164" s="25"/>
      <c r="AA1164" s="25"/>
      <c r="AB1164" s="25"/>
      <c r="AC1164" s="25"/>
      <c r="AD1164" s="25"/>
      <c r="AE1164" s="25"/>
      <c r="AF1164" s="25"/>
      <c r="AG1164" s="25"/>
      <c r="AH1164" s="25"/>
      <c r="AI1164" s="25"/>
      <c r="AJ1164" s="25"/>
      <c r="AK1164" s="25"/>
      <c r="AL1164" s="25"/>
      <c r="AM1164" s="25"/>
      <c r="AN1164" s="25"/>
      <c r="AO1164" s="25"/>
      <c r="AP1164" s="25"/>
      <c r="AQ1164" s="25"/>
      <c r="AR1164" s="25"/>
      <c r="AS1164" s="25"/>
      <c r="AT1164" s="25"/>
      <c r="AU1164" s="25"/>
      <c r="AV1164" s="103"/>
      <c r="AW1164" s="74" t="s">
        <v>1757</v>
      </c>
      <c r="AX1164" s="74" t="s">
        <v>1758</v>
      </c>
    </row>
    <row r="1165" spans="1:51" hidden="1" outlineLevel="2" x14ac:dyDescent="0.2">
      <c r="A1165" s="26">
        <v>6</v>
      </c>
      <c r="B1165" s="26">
        <v>0</v>
      </c>
      <c r="C1165" s="26">
        <v>1</v>
      </c>
      <c r="D1165" s="26">
        <v>0</v>
      </c>
      <c r="E1165" s="236" t="s">
        <v>138</v>
      </c>
      <c r="F1165" s="27" t="str">
        <f t="shared" si="71"/>
        <v>6.0.1.0.001</v>
      </c>
      <c r="G1165" s="104"/>
      <c r="H1165" s="104"/>
      <c r="I1165" s="104"/>
      <c r="J1165" s="157"/>
      <c r="K1165" s="104" t="s">
        <v>141</v>
      </c>
      <c r="L1165" s="72" t="s">
        <v>141</v>
      </c>
      <c r="M1165" s="104"/>
      <c r="N1165" s="27"/>
      <c r="O1165" s="27"/>
      <c r="P1165" s="27"/>
      <c r="Q1165" s="27"/>
      <c r="R1165" s="27"/>
      <c r="S1165" s="27"/>
      <c r="T1165" s="27"/>
      <c r="U1165" s="27"/>
      <c r="V1165" s="27"/>
      <c r="W1165" s="27"/>
      <c r="X1165" s="27"/>
      <c r="Y1165" s="27"/>
      <c r="Z1165" s="27"/>
      <c r="AA1165" s="27"/>
      <c r="AB1165" s="27"/>
      <c r="AC1165" s="27"/>
      <c r="AD1165" s="27"/>
      <c r="AE1165" s="27"/>
      <c r="AF1165" s="27"/>
      <c r="AG1165" s="27"/>
      <c r="AH1165" s="27"/>
      <c r="AI1165" s="27"/>
      <c r="AJ1165" s="27"/>
      <c r="AK1165" s="27"/>
      <c r="AL1165" s="27"/>
      <c r="AM1165" s="27"/>
      <c r="AN1165" s="27"/>
      <c r="AO1165" s="27"/>
      <c r="AP1165" s="27"/>
      <c r="AQ1165" s="27"/>
      <c r="AR1165" s="27"/>
      <c r="AS1165" s="27"/>
      <c r="AT1165" s="27"/>
      <c r="AU1165" s="27"/>
      <c r="AV1165" s="104"/>
      <c r="AW1165" s="72"/>
      <c r="AX1165" s="72"/>
    </row>
    <row r="1166" spans="1:51" hidden="1" outlineLevel="3" x14ac:dyDescent="0.2">
      <c r="A1166" s="73">
        <v>6</v>
      </c>
      <c r="B1166" s="73">
        <v>0</v>
      </c>
      <c r="C1166" s="73">
        <v>1</v>
      </c>
      <c r="D1166" s="73">
        <v>6</v>
      </c>
      <c r="E1166" s="237" t="s">
        <v>138</v>
      </c>
      <c r="F1166" s="28" t="str">
        <f t="shared" si="71"/>
        <v>6.0.1.6.001</v>
      </c>
      <c r="G1166" s="105"/>
      <c r="H1166" s="105"/>
      <c r="I1166" s="105"/>
      <c r="J1166" s="158"/>
      <c r="K1166" s="158" t="s">
        <v>220</v>
      </c>
      <c r="L1166" s="73" t="s">
        <v>221</v>
      </c>
      <c r="M1166" s="105"/>
      <c r="N1166" s="28"/>
      <c r="O1166" s="28"/>
      <c r="P1166" s="28"/>
      <c r="Q1166" s="28"/>
      <c r="R1166" s="28"/>
      <c r="S1166" s="28"/>
      <c r="T1166" s="28"/>
      <c r="U1166" s="28"/>
      <c r="V1166" s="28"/>
      <c r="W1166" s="28"/>
      <c r="X1166" s="28"/>
      <c r="Y1166" s="28"/>
      <c r="Z1166" s="28"/>
      <c r="AA1166" s="28"/>
      <c r="AB1166" s="28"/>
      <c r="AC1166" s="28"/>
      <c r="AD1166" s="28"/>
      <c r="AE1166" s="28"/>
      <c r="AF1166" s="28"/>
      <c r="AG1166" s="28"/>
      <c r="AH1166" s="28"/>
      <c r="AI1166" s="28"/>
      <c r="AJ1166" s="28"/>
      <c r="AK1166" s="28"/>
      <c r="AL1166" s="28"/>
      <c r="AM1166" s="28"/>
      <c r="AN1166" s="28"/>
      <c r="AO1166" s="28"/>
      <c r="AP1166" s="28"/>
      <c r="AQ1166" s="28"/>
      <c r="AR1166" s="28"/>
      <c r="AS1166" s="28"/>
      <c r="AT1166" s="28"/>
      <c r="AU1166" s="28"/>
      <c r="AV1166" s="105"/>
      <c r="AW1166" s="286"/>
      <c r="AX1166" s="286"/>
    </row>
    <row r="1167" spans="1:51" ht="40.799999999999997" hidden="1" outlineLevel="4" x14ac:dyDescent="0.2">
      <c r="A1167" s="66">
        <v>6</v>
      </c>
      <c r="B1167" s="66">
        <v>0</v>
      </c>
      <c r="C1167" s="66">
        <v>1</v>
      </c>
      <c r="D1167" s="66">
        <v>6</v>
      </c>
      <c r="E1167" s="56" t="s">
        <v>138</v>
      </c>
      <c r="F1167" s="255" t="str">
        <f t="shared" si="71"/>
        <v>6.0.1.6.001</v>
      </c>
      <c r="G1167" s="94"/>
      <c r="H1167" s="94"/>
      <c r="I1167" s="94"/>
      <c r="J1167" s="92" t="str">
        <f>IFERROR(LOOKUP("X",M1167:AT1167,M$1:AT$1),"--")</f>
        <v>--</v>
      </c>
      <c r="K1167" s="273" t="s">
        <v>222</v>
      </c>
      <c r="L1167" s="272" t="s">
        <v>223</v>
      </c>
      <c r="M1167" s="70"/>
      <c r="AC1167" s="70"/>
      <c r="AQ1167" s="70"/>
      <c r="AR1167" s="70"/>
      <c r="AU1167" s="64" t="s">
        <v>224</v>
      </c>
      <c r="AV1167" s="71" t="s">
        <v>225</v>
      </c>
      <c r="AW1167" s="296" t="s">
        <v>2326</v>
      </c>
      <c r="AX1167" s="296" t="s">
        <v>2327</v>
      </c>
      <c r="AY1167" s="1" t="s">
        <v>123</v>
      </c>
    </row>
    <row r="1168" spans="1:51" hidden="1" outlineLevel="1" x14ac:dyDescent="0.2">
      <c r="A1168" s="24">
        <v>6</v>
      </c>
      <c r="B1168" s="24">
        <v>8</v>
      </c>
      <c r="C1168" s="24">
        <v>0</v>
      </c>
      <c r="D1168" s="24">
        <v>0</v>
      </c>
      <c r="E1168" s="235" t="s">
        <v>138</v>
      </c>
      <c r="F1168" s="25" t="str">
        <f t="shared" si="71"/>
        <v>6.8.0.0.001</v>
      </c>
      <c r="G1168" s="103"/>
      <c r="H1168" s="103"/>
      <c r="I1168" s="103"/>
      <c r="J1168" s="156"/>
      <c r="K1168" s="173" t="s">
        <v>323</v>
      </c>
      <c r="L1168" s="74" t="s">
        <v>324</v>
      </c>
      <c r="M1168" s="103"/>
      <c r="N1168" s="25"/>
      <c r="O1168" s="25"/>
      <c r="P1168" s="25"/>
      <c r="Q1168" s="25"/>
      <c r="R1168" s="25"/>
      <c r="S1168" s="25"/>
      <c r="T1168" s="25"/>
      <c r="U1168" s="25"/>
      <c r="V1168" s="25"/>
      <c r="W1168" s="25"/>
      <c r="X1168" s="25"/>
      <c r="Y1168" s="25"/>
      <c r="Z1168" s="25"/>
      <c r="AA1168" s="25"/>
      <c r="AB1168" s="25"/>
      <c r="AC1168" s="25"/>
      <c r="AD1168" s="25"/>
      <c r="AE1168" s="25"/>
      <c r="AF1168" s="25"/>
      <c r="AG1168" s="25"/>
      <c r="AH1168" s="25"/>
      <c r="AI1168" s="25"/>
      <c r="AJ1168" s="25"/>
      <c r="AK1168" s="25"/>
      <c r="AL1168" s="25"/>
      <c r="AM1168" s="25"/>
      <c r="AN1168" s="25"/>
      <c r="AO1168" s="25"/>
      <c r="AP1168" s="25"/>
      <c r="AQ1168" s="25"/>
      <c r="AR1168" s="25"/>
      <c r="AS1168" s="25"/>
      <c r="AT1168" s="25"/>
      <c r="AU1168" s="25"/>
      <c r="AV1168" s="103"/>
      <c r="AW1168" s="74" t="s">
        <v>2326</v>
      </c>
      <c r="AX1168" s="74" t="s">
        <v>2327</v>
      </c>
    </row>
    <row r="1169" spans="1:51" hidden="1" outlineLevel="2" x14ac:dyDescent="0.2">
      <c r="A1169" s="26">
        <v>6</v>
      </c>
      <c r="B1169" s="26">
        <v>8</v>
      </c>
      <c r="C1169" s="26">
        <v>1</v>
      </c>
      <c r="D1169" s="26">
        <v>0</v>
      </c>
      <c r="E1169" s="236" t="s">
        <v>138</v>
      </c>
      <c r="F1169" s="27" t="str">
        <f t="shared" si="71"/>
        <v>6.8.1.0.001</v>
      </c>
      <c r="G1169" s="104"/>
      <c r="H1169" s="104"/>
      <c r="I1169" s="104"/>
      <c r="J1169" s="157"/>
      <c r="K1169" s="104" t="s">
        <v>563</v>
      </c>
      <c r="L1169" s="72" t="s">
        <v>563</v>
      </c>
      <c r="M1169" s="104"/>
      <c r="N1169" s="27"/>
      <c r="O1169" s="27"/>
      <c r="P1169" s="27"/>
      <c r="Q1169" s="27"/>
      <c r="R1169" s="27"/>
      <c r="S1169" s="27"/>
      <c r="T1169" s="27"/>
      <c r="U1169" s="27"/>
      <c r="V1169" s="27"/>
      <c r="W1169" s="27"/>
      <c r="X1169" s="27"/>
      <c r="Y1169" s="27"/>
      <c r="Z1169" s="27"/>
      <c r="AA1169" s="27"/>
      <c r="AB1169" s="27"/>
      <c r="AC1169" s="27"/>
      <c r="AD1169" s="27"/>
      <c r="AE1169" s="27"/>
      <c r="AF1169" s="27"/>
      <c r="AG1169" s="27"/>
      <c r="AH1169" s="27"/>
      <c r="AI1169" s="27"/>
      <c r="AJ1169" s="27"/>
      <c r="AK1169" s="27"/>
      <c r="AL1169" s="27"/>
      <c r="AM1169" s="27"/>
      <c r="AN1169" s="27"/>
      <c r="AO1169" s="27"/>
      <c r="AP1169" s="27"/>
      <c r="AQ1169" s="27"/>
      <c r="AR1169" s="27"/>
      <c r="AS1169" s="27"/>
      <c r="AT1169" s="27"/>
      <c r="AU1169" s="27"/>
      <c r="AV1169" s="104"/>
      <c r="AW1169" s="297"/>
      <c r="AX1169" s="297"/>
    </row>
    <row r="1170" spans="1:51" hidden="1" outlineLevel="4" x14ac:dyDescent="0.2">
      <c r="A1170" s="66">
        <v>6</v>
      </c>
      <c r="B1170" s="66">
        <v>8</v>
      </c>
      <c r="C1170" s="66">
        <v>1</v>
      </c>
      <c r="D1170" s="66">
        <v>0</v>
      </c>
      <c r="E1170" s="56" t="s">
        <v>138</v>
      </c>
      <c r="F1170" s="255" t="str">
        <f t="shared" si="71"/>
        <v>6.8.1.0.001</v>
      </c>
      <c r="G1170" s="94"/>
      <c r="H1170" s="94"/>
      <c r="I1170" s="94"/>
      <c r="J1170" s="92" t="str">
        <f>IFERROR(LOOKUP("X",M1170:AT1170,M$1:AT$1),"--")</f>
        <v>M-AMA</v>
      </c>
      <c r="K1170" s="97" t="s">
        <v>2328</v>
      </c>
      <c r="L1170" s="122" t="s">
        <v>2329</v>
      </c>
      <c r="M1170" s="70"/>
      <c r="AC1170" s="70"/>
      <c r="AD1170" s="70" t="s">
        <v>123</v>
      </c>
      <c r="AQ1170" s="70"/>
      <c r="AR1170" s="70"/>
      <c r="AU1170" s="89"/>
      <c r="AV1170" s="71"/>
      <c r="AW1170" s="296" t="s">
        <v>2326</v>
      </c>
      <c r="AX1170" s="296" t="s">
        <v>2327</v>
      </c>
    </row>
    <row r="1171" spans="1:51" hidden="1" outlineLevel="2" x14ac:dyDescent="0.2">
      <c r="A1171" s="26">
        <v>6</v>
      </c>
      <c r="B1171" s="26">
        <v>8</v>
      </c>
      <c r="C1171" s="26">
        <v>2</v>
      </c>
      <c r="D1171" s="26">
        <v>0</v>
      </c>
      <c r="E1171" s="236" t="s">
        <v>138</v>
      </c>
      <c r="F1171" s="27" t="str">
        <f t="shared" si="71"/>
        <v>6.8.2.0.001</v>
      </c>
      <c r="G1171" s="104"/>
      <c r="H1171" s="104"/>
      <c r="I1171" s="104"/>
      <c r="J1171" s="157"/>
      <c r="K1171" s="104" t="s">
        <v>564</v>
      </c>
      <c r="L1171" s="72" t="s">
        <v>565</v>
      </c>
      <c r="M1171" s="104"/>
      <c r="N1171" s="27"/>
      <c r="O1171" s="27"/>
      <c r="P1171" s="27"/>
      <c r="Q1171" s="27"/>
      <c r="R1171" s="27"/>
      <c r="S1171" s="27"/>
      <c r="T1171" s="27"/>
      <c r="U1171" s="27"/>
      <c r="V1171" s="27"/>
      <c r="W1171" s="27"/>
      <c r="X1171" s="27"/>
      <c r="Y1171" s="27"/>
      <c r="Z1171" s="27"/>
      <c r="AA1171" s="27"/>
      <c r="AB1171" s="27"/>
      <c r="AC1171" s="27"/>
      <c r="AD1171" s="27"/>
      <c r="AE1171" s="27"/>
      <c r="AF1171" s="27"/>
      <c r="AG1171" s="27"/>
      <c r="AH1171" s="27"/>
      <c r="AI1171" s="27"/>
      <c r="AJ1171" s="27"/>
      <c r="AK1171" s="27"/>
      <c r="AL1171" s="27"/>
      <c r="AM1171" s="27"/>
      <c r="AN1171" s="27"/>
      <c r="AO1171" s="27"/>
      <c r="AP1171" s="27"/>
      <c r="AQ1171" s="27"/>
      <c r="AR1171" s="27"/>
      <c r="AS1171" s="27"/>
      <c r="AT1171" s="27"/>
      <c r="AU1171" s="27"/>
      <c r="AV1171" s="104"/>
      <c r="AW1171" s="297"/>
      <c r="AX1171" s="297"/>
    </row>
    <row r="1172" spans="1:51" hidden="1" outlineLevel="2" x14ac:dyDescent="0.2">
      <c r="A1172" s="26">
        <v>6</v>
      </c>
      <c r="B1172" s="26">
        <v>8</v>
      </c>
      <c r="C1172" s="26">
        <v>3</v>
      </c>
      <c r="D1172" s="26">
        <v>0</v>
      </c>
      <c r="E1172" s="236" t="s">
        <v>138</v>
      </c>
      <c r="F1172" s="27" t="str">
        <f t="shared" si="71"/>
        <v>6.8.3.0.001</v>
      </c>
      <c r="G1172" s="104"/>
      <c r="H1172" s="104"/>
      <c r="I1172" s="104"/>
      <c r="J1172" s="157"/>
      <c r="K1172" s="104" t="s">
        <v>575</v>
      </c>
      <c r="L1172" s="72" t="s">
        <v>576</v>
      </c>
      <c r="M1172" s="104"/>
      <c r="N1172" s="27"/>
      <c r="O1172" s="27"/>
      <c r="P1172" s="27"/>
      <c r="Q1172" s="27"/>
      <c r="R1172" s="27"/>
      <c r="S1172" s="27"/>
      <c r="T1172" s="27"/>
      <c r="U1172" s="27"/>
      <c r="V1172" s="27"/>
      <c r="W1172" s="27"/>
      <c r="X1172" s="27"/>
      <c r="Y1172" s="27"/>
      <c r="Z1172" s="27"/>
      <c r="AA1172" s="27"/>
      <c r="AB1172" s="27"/>
      <c r="AC1172" s="27"/>
      <c r="AD1172" s="27"/>
      <c r="AE1172" s="27"/>
      <c r="AF1172" s="27"/>
      <c r="AG1172" s="27"/>
      <c r="AH1172" s="27"/>
      <c r="AI1172" s="27"/>
      <c r="AJ1172" s="27"/>
      <c r="AK1172" s="27"/>
      <c r="AL1172" s="27"/>
      <c r="AM1172" s="27"/>
      <c r="AN1172" s="27"/>
      <c r="AO1172" s="27"/>
      <c r="AP1172" s="27"/>
      <c r="AQ1172" s="27"/>
      <c r="AR1172" s="27"/>
      <c r="AS1172" s="27"/>
      <c r="AT1172" s="27"/>
      <c r="AU1172" s="27"/>
      <c r="AV1172" s="104"/>
      <c r="AW1172" s="297"/>
      <c r="AX1172" s="297"/>
    </row>
    <row r="1173" spans="1:51" hidden="1" outlineLevel="3" x14ac:dyDescent="0.2">
      <c r="A1173" s="73">
        <v>6</v>
      </c>
      <c r="B1173" s="73">
        <v>8</v>
      </c>
      <c r="C1173" s="73">
        <v>3</v>
      </c>
      <c r="D1173" s="73">
        <v>1</v>
      </c>
      <c r="E1173" s="237" t="s">
        <v>138</v>
      </c>
      <c r="F1173" s="28" t="str">
        <f t="shared" si="71"/>
        <v>6.8.3.1.001</v>
      </c>
      <c r="G1173" s="105"/>
      <c r="H1173" s="105"/>
      <c r="I1173" s="105"/>
      <c r="J1173" s="158"/>
      <c r="K1173" s="158" t="s">
        <v>577</v>
      </c>
      <c r="L1173" s="73" t="s">
        <v>578</v>
      </c>
      <c r="M1173" s="105"/>
      <c r="N1173" s="28"/>
      <c r="O1173" s="28"/>
      <c r="P1173" s="28"/>
      <c r="Q1173" s="28"/>
      <c r="R1173" s="28"/>
      <c r="S1173" s="28"/>
      <c r="T1173" s="28"/>
      <c r="U1173" s="28"/>
      <c r="V1173" s="28"/>
      <c r="W1173" s="28"/>
      <c r="X1173" s="28"/>
      <c r="Y1173" s="28"/>
      <c r="Z1173" s="28"/>
      <c r="AA1173" s="28"/>
      <c r="AB1173" s="28"/>
      <c r="AC1173" s="28"/>
      <c r="AD1173" s="28"/>
      <c r="AE1173" s="28"/>
      <c r="AF1173" s="28"/>
      <c r="AG1173" s="28"/>
      <c r="AH1173" s="28"/>
      <c r="AI1173" s="28"/>
      <c r="AJ1173" s="28"/>
      <c r="AK1173" s="28"/>
      <c r="AL1173" s="28"/>
      <c r="AM1173" s="28"/>
      <c r="AN1173" s="28"/>
      <c r="AO1173" s="28"/>
      <c r="AP1173" s="28"/>
      <c r="AQ1173" s="28"/>
      <c r="AR1173" s="28"/>
      <c r="AS1173" s="28"/>
      <c r="AT1173" s="28"/>
      <c r="AU1173" s="28"/>
      <c r="AV1173" s="105"/>
      <c r="AW1173" s="286"/>
      <c r="AX1173" s="286"/>
    </row>
    <row r="1174" spans="1:51" hidden="1" outlineLevel="3" x14ac:dyDescent="0.2">
      <c r="A1174" s="73">
        <v>6</v>
      </c>
      <c r="B1174" s="73">
        <v>8</v>
      </c>
      <c r="C1174" s="73">
        <v>3</v>
      </c>
      <c r="D1174" s="73">
        <v>2</v>
      </c>
      <c r="E1174" s="237" t="s">
        <v>138</v>
      </c>
      <c r="F1174" s="28" t="str">
        <f t="shared" si="71"/>
        <v>6.8.3.2.001</v>
      </c>
      <c r="G1174" s="105"/>
      <c r="H1174" s="105"/>
      <c r="I1174" s="105"/>
      <c r="J1174" s="158"/>
      <c r="K1174" s="158" t="s">
        <v>596</v>
      </c>
      <c r="L1174" s="73" t="s">
        <v>597</v>
      </c>
      <c r="M1174" s="105"/>
      <c r="N1174" s="28"/>
      <c r="O1174" s="28"/>
      <c r="P1174" s="28"/>
      <c r="Q1174" s="28"/>
      <c r="R1174" s="28"/>
      <c r="S1174" s="28"/>
      <c r="T1174" s="28"/>
      <c r="U1174" s="28"/>
      <c r="V1174" s="28"/>
      <c r="W1174" s="28"/>
      <c r="X1174" s="28"/>
      <c r="Y1174" s="28"/>
      <c r="Z1174" s="28"/>
      <c r="AA1174" s="28"/>
      <c r="AB1174" s="28"/>
      <c r="AC1174" s="28"/>
      <c r="AD1174" s="28"/>
      <c r="AE1174" s="28"/>
      <c r="AF1174" s="28"/>
      <c r="AG1174" s="28"/>
      <c r="AH1174" s="28"/>
      <c r="AI1174" s="28"/>
      <c r="AJ1174" s="28"/>
      <c r="AK1174" s="28"/>
      <c r="AL1174" s="28"/>
      <c r="AM1174" s="28"/>
      <c r="AN1174" s="28"/>
      <c r="AO1174" s="28"/>
      <c r="AP1174" s="28"/>
      <c r="AQ1174" s="28"/>
      <c r="AR1174" s="28"/>
      <c r="AS1174" s="28"/>
      <c r="AT1174" s="28"/>
      <c r="AU1174" s="28"/>
      <c r="AV1174" s="105"/>
      <c r="AW1174" s="286"/>
      <c r="AX1174" s="286"/>
    </row>
    <row r="1175" spans="1:51" hidden="1" outlineLevel="2" x14ac:dyDescent="0.2">
      <c r="A1175" s="26">
        <v>6</v>
      </c>
      <c r="B1175" s="26">
        <v>8</v>
      </c>
      <c r="C1175" s="26">
        <v>4</v>
      </c>
      <c r="D1175" s="26">
        <v>0</v>
      </c>
      <c r="E1175" s="236" t="s">
        <v>138</v>
      </c>
      <c r="F1175" s="27" t="str">
        <f t="shared" si="71"/>
        <v>6.8.4.0.001</v>
      </c>
      <c r="G1175" s="104"/>
      <c r="H1175" s="104"/>
      <c r="I1175" s="104"/>
      <c r="J1175" s="157"/>
      <c r="K1175" s="104" t="s">
        <v>598</v>
      </c>
      <c r="L1175" s="72" t="s">
        <v>599</v>
      </c>
      <c r="M1175" s="104"/>
      <c r="N1175" s="27"/>
      <c r="O1175" s="27"/>
      <c r="P1175" s="27"/>
      <c r="Q1175" s="27"/>
      <c r="R1175" s="27"/>
      <c r="S1175" s="27"/>
      <c r="T1175" s="27"/>
      <c r="U1175" s="27"/>
      <c r="V1175" s="27"/>
      <c r="W1175" s="27"/>
      <c r="X1175" s="27"/>
      <c r="Y1175" s="27"/>
      <c r="Z1175" s="27"/>
      <c r="AA1175" s="27"/>
      <c r="AB1175" s="27"/>
      <c r="AC1175" s="27"/>
      <c r="AD1175" s="27"/>
      <c r="AE1175" s="27"/>
      <c r="AF1175" s="27"/>
      <c r="AG1175" s="27"/>
      <c r="AH1175" s="27"/>
      <c r="AI1175" s="27"/>
      <c r="AJ1175" s="27"/>
      <c r="AK1175" s="27"/>
      <c r="AL1175" s="27"/>
      <c r="AM1175" s="27"/>
      <c r="AN1175" s="27"/>
      <c r="AO1175" s="27"/>
      <c r="AP1175" s="27"/>
      <c r="AQ1175" s="27"/>
      <c r="AR1175" s="27"/>
      <c r="AS1175" s="27"/>
      <c r="AT1175" s="27"/>
      <c r="AU1175" s="27"/>
      <c r="AV1175" s="104"/>
      <c r="AW1175" s="297"/>
      <c r="AX1175" s="297"/>
    </row>
    <row r="1176" spans="1:51" hidden="1" outlineLevel="3" x14ac:dyDescent="0.2">
      <c r="A1176" s="73">
        <v>6</v>
      </c>
      <c r="B1176" s="73">
        <v>8</v>
      </c>
      <c r="C1176" s="73">
        <v>4</v>
      </c>
      <c r="D1176" s="73">
        <v>1</v>
      </c>
      <c r="E1176" s="237" t="s">
        <v>138</v>
      </c>
      <c r="F1176" s="28" t="str">
        <f t="shared" si="71"/>
        <v>6.8.4.1.001</v>
      </c>
      <c r="G1176" s="105"/>
      <c r="H1176" s="105"/>
      <c r="I1176" s="105"/>
      <c r="J1176" s="158"/>
      <c r="K1176" s="158" t="s">
        <v>600</v>
      </c>
      <c r="L1176" s="73" t="s">
        <v>601</v>
      </c>
      <c r="M1176" s="105"/>
      <c r="N1176" s="28"/>
      <c r="O1176" s="28"/>
      <c r="P1176" s="28"/>
      <c r="Q1176" s="28"/>
      <c r="R1176" s="28"/>
      <c r="S1176" s="28"/>
      <c r="T1176" s="28"/>
      <c r="U1176" s="28"/>
      <c r="V1176" s="28"/>
      <c r="W1176" s="28"/>
      <c r="X1176" s="28"/>
      <c r="Y1176" s="28"/>
      <c r="Z1176" s="28"/>
      <c r="AA1176" s="28"/>
      <c r="AB1176" s="28"/>
      <c r="AC1176" s="28"/>
      <c r="AD1176" s="28"/>
      <c r="AE1176" s="28"/>
      <c r="AF1176" s="28"/>
      <c r="AG1176" s="28"/>
      <c r="AH1176" s="28"/>
      <c r="AI1176" s="28"/>
      <c r="AJ1176" s="28"/>
      <c r="AK1176" s="28"/>
      <c r="AL1176" s="28"/>
      <c r="AM1176" s="28"/>
      <c r="AN1176" s="28"/>
      <c r="AO1176" s="28"/>
      <c r="AP1176" s="28"/>
      <c r="AQ1176" s="28"/>
      <c r="AR1176" s="28"/>
      <c r="AS1176" s="28"/>
      <c r="AT1176" s="28"/>
      <c r="AU1176" s="28"/>
      <c r="AV1176" s="105"/>
      <c r="AW1176" s="286"/>
      <c r="AX1176" s="286"/>
    </row>
    <row r="1177" spans="1:51" hidden="1" outlineLevel="3" x14ac:dyDescent="0.2">
      <c r="A1177" s="73">
        <v>6</v>
      </c>
      <c r="B1177" s="73">
        <v>8</v>
      </c>
      <c r="C1177" s="73">
        <v>4</v>
      </c>
      <c r="D1177" s="73">
        <v>2</v>
      </c>
      <c r="E1177" s="237" t="s">
        <v>138</v>
      </c>
      <c r="F1177" s="28" t="str">
        <f t="shared" si="71"/>
        <v>6.8.4.2.001</v>
      </c>
      <c r="G1177" s="105"/>
      <c r="H1177" s="105"/>
      <c r="I1177" s="105"/>
      <c r="J1177" s="158"/>
      <c r="K1177" s="158" t="s">
        <v>626</v>
      </c>
      <c r="L1177" s="73" t="s">
        <v>627</v>
      </c>
      <c r="M1177" s="105"/>
      <c r="N1177" s="28"/>
      <c r="O1177" s="28"/>
      <c r="P1177" s="28"/>
      <c r="Q1177" s="28"/>
      <c r="R1177" s="28"/>
      <c r="S1177" s="28"/>
      <c r="T1177" s="28"/>
      <c r="U1177" s="28"/>
      <c r="V1177" s="28"/>
      <c r="W1177" s="28"/>
      <c r="X1177" s="28"/>
      <c r="Y1177" s="28"/>
      <c r="Z1177" s="28"/>
      <c r="AA1177" s="28"/>
      <c r="AB1177" s="28"/>
      <c r="AC1177" s="28"/>
      <c r="AD1177" s="28"/>
      <c r="AE1177" s="28"/>
      <c r="AF1177" s="28"/>
      <c r="AG1177" s="28"/>
      <c r="AH1177" s="28"/>
      <c r="AI1177" s="28"/>
      <c r="AJ1177" s="28"/>
      <c r="AK1177" s="28"/>
      <c r="AL1177" s="28"/>
      <c r="AM1177" s="28"/>
      <c r="AN1177" s="28"/>
      <c r="AO1177" s="28"/>
      <c r="AP1177" s="28"/>
      <c r="AQ1177" s="28"/>
      <c r="AR1177" s="28"/>
      <c r="AS1177" s="28"/>
      <c r="AT1177" s="28"/>
      <c r="AU1177" s="28"/>
      <c r="AV1177" s="105"/>
      <c r="AW1177" s="286"/>
      <c r="AX1177" s="286"/>
    </row>
    <row r="1178" spans="1:51" hidden="1" outlineLevel="3" x14ac:dyDescent="0.2">
      <c r="A1178" s="73">
        <v>6</v>
      </c>
      <c r="B1178" s="73">
        <v>8</v>
      </c>
      <c r="C1178" s="73">
        <v>4</v>
      </c>
      <c r="D1178" s="73">
        <v>3</v>
      </c>
      <c r="E1178" s="237" t="s">
        <v>138</v>
      </c>
      <c r="F1178" s="28" t="str">
        <f t="shared" si="71"/>
        <v>6.8.4.3.001</v>
      </c>
      <c r="G1178" s="105"/>
      <c r="H1178" s="105"/>
      <c r="I1178" s="105"/>
      <c r="J1178" s="158"/>
      <c r="K1178" s="158" t="s">
        <v>628</v>
      </c>
      <c r="L1178" s="73" t="s">
        <v>628</v>
      </c>
      <c r="M1178" s="105"/>
      <c r="N1178" s="28"/>
      <c r="O1178" s="28"/>
      <c r="P1178" s="28"/>
      <c r="Q1178" s="28"/>
      <c r="R1178" s="28"/>
      <c r="S1178" s="28"/>
      <c r="T1178" s="28"/>
      <c r="U1178" s="28"/>
      <c r="V1178" s="28"/>
      <c r="W1178" s="28"/>
      <c r="X1178" s="28"/>
      <c r="Y1178" s="28"/>
      <c r="Z1178" s="28"/>
      <c r="AA1178" s="28"/>
      <c r="AB1178" s="28"/>
      <c r="AC1178" s="28"/>
      <c r="AD1178" s="28"/>
      <c r="AE1178" s="28"/>
      <c r="AF1178" s="28"/>
      <c r="AG1178" s="28"/>
      <c r="AH1178" s="28"/>
      <c r="AI1178" s="28"/>
      <c r="AJ1178" s="28"/>
      <c r="AK1178" s="28"/>
      <c r="AL1178" s="28"/>
      <c r="AM1178" s="28"/>
      <c r="AN1178" s="28"/>
      <c r="AO1178" s="28"/>
      <c r="AP1178" s="28"/>
      <c r="AQ1178" s="28"/>
      <c r="AR1178" s="28"/>
      <c r="AS1178" s="28"/>
      <c r="AT1178" s="28"/>
      <c r="AU1178" s="28"/>
      <c r="AV1178" s="105"/>
      <c r="AW1178" s="286"/>
      <c r="AX1178" s="286"/>
    </row>
    <row r="1179" spans="1:51" hidden="1" outlineLevel="3" x14ac:dyDescent="0.2">
      <c r="A1179" s="73">
        <v>6</v>
      </c>
      <c r="B1179" s="73">
        <v>8</v>
      </c>
      <c r="C1179" s="73">
        <v>4</v>
      </c>
      <c r="D1179" s="73">
        <v>4</v>
      </c>
      <c r="E1179" s="237" t="s">
        <v>138</v>
      </c>
      <c r="F1179" s="28" t="str">
        <f t="shared" si="71"/>
        <v>6.8.4.4.001</v>
      </c>
      <c r="G1179" s="105"/>
      <c r="H1179" s="105"/>
      <c r="I1179" s="105"/>
      <c r="J1179" s="158"/>
      <c r="K1179" s="158" t="s">
        <v>629</v>
      </c>
      <c r="L1179" s="73" t="s">
        <v>630</v>
      </c>
      <c r="M1179" s="105"/>
      <c r="N1179" s="28"/>
      <c r="O1179" s="28"/>
      <c r="P1179" s="28"/>
      <c r="Q1179" s="28"/>
      <c r="R1179" s="28"/>
      <c r="S1179" s="28"/>
      <c r="T1179" s="28"/>
      <c r="U1179" s="28"/>
      <c r="V1179" s="28"/>
      <c r="W1179" s="28"/>
      <c r="X1179" s="28"/>
      <c r="Y1179" s="28"/>
      <c r="Z1179" s="28"/>
      <c r="AA1179" s="28"/>
      <c r="AB1179" s="28"/>
      <c r="AC1179" s="28"/>
      <c r="AD1179" s="28"/>
      <c r="AE1179" s="28"/>
      <c r="AF1179" s="28"/>
      <c r="AG1179" s="28"/>
      <c r="AH1179" s="28"/>
      <c r="AI1179" s="28"/>
      <c r="AJ1179" s="28"/>
      <c r="AK1179" s="28"/>
      <c r="AL1179" s="28"/>
      <c r="AM1179" s="28"/>
      <c r="AN1179" s="28"/>
      <c r="AO1179" s="28"/>
      <c r="AP1179" s="28"/>
      <c r="AQ1179" s="28"/>
      <c r="AR1179" s="28"/>
      <c r="AS1179" s="28"/>
      <c r="AT1179" s="28"/>
      <c r="AU1179" s="28"/>
      <c r="AV1179" s="105"/>
      <c r="AW1179" s="286"/>
      <c r="AX1179" s="286"/>
    </row>
    <row r="1180" spans="1:51" hidden="1" outlineLevel="2" x14ac:dyDescent="0.2">
      <c r="A1180" s="26">
        <v>6</v>
      </c>
      <c r="B1180" s="26">
        <v>8</v>
      </c>
      <c r="C1180" s="26">
        <v>5</v>
      </c>
      <c r="D1180" s="26">
        <v>0</v>
      </c>
      <c r="E1180" s="236" t="s">
        <v>138</v>
      </c>
      <c r="F1180" s="27" t="str">
        <f t="shared" si="71"/>
        <v>6.8.5.0.001</v>
      </c>
      <c r="G1180" s="104"/>
      <c r="H1180" s="104"/>
      <c r="I1180" s="104"/>
      <c r="J1180" s="157"/>
      <c r="K1180" s="104" t="s">
        <v>631</v>
      </c>
      <c r="L1180" s="72" t="s">
        <v>632</v>
      </c>
      <c r="M1180" s="104"/>
      <c r="N1180" s="27"/>
      <c r="O1180" s="27"/>
      <c r="P1180" s="27"/>
      <c r="Q1180" s="27"/>
      <c r="R1180" s="27"/>
      <c r="S1180" s="27"/>
      <c r="T1180" s="27"/>
      <c r="U1180" s="27"/>
      <c r="V1180" s="27"/>
      <c r="W1180" s="27"/>
      <c r="X1180" s="27"/>
      <c r="Y1180" s="27"/>
      <c r="Z1180" s="27"/>
      <c r="AA1180" s="27"/>
      <c r="AB1180" s="27"/>
      <c r="AC1180" s="27"/>
      <c r="AD1180" s="27"/>
      <c r="AE1180" s="27"/>
      <c r="AF1180" s="27"/>
      <c r="AG1180" s="27"/>
      <c r="AH1180" s="27"/>
      <c r="AI1180" s="27"/>
      <c r="AJ1180" s="27"/>
      <c r="AK1180" s="27"/>
      <c r="AL1180" s="27"/>
      <c r="AM1180" s="27"/>
      <c r="AN1180" s="27"/>
      <c r="AO1180" s="27"/>
      <c r="AP1180" s="27"/>
      <c r="AQ1180" s="27"/>
      <c r="AR1180" s="27"/>
      <c r="AS1180" s="27"/>
      <c r="AT1180" s="27"/>
      <c r="AU1180" s="27"/>
      <c r="AV1180" s="104"/>
      <c r="AW1180" s="297"/>
      <c r="AX1180" s="297"/>
    </row>
    <row r="1181" spans="1:51" hidden="1" outlineLevel="3" x14ac:dyDescent="0.2">
      <c r="A1181" s="73">
        <v>6</v>
      </c>
      <c r="B1181" s="73">
        <v>8</v>
      </c>
      <c r="C1181" s="73">
        <v>5</v>
      </c>
      <c r="D1181" s="73">
        <v>1</v>
      </c>
      <c r="E1181" s="237" t="s">
        <v>138</v>
      </c>
      <c r="F1181" s="28" t="str">
        <f t="shared" si="71"/>
        <v>6.8.5.1.001</v>
      </c>
      <c r="G1181" s="105"/>
      <c r="H1181" s="105"/>
      <c r="I1181" s="105"/>
      <c r="J1181" s="158"/>
      <c r="K1181" s="158" t="s">
        <v>633</v>
      </c>
      <c r="L1181" s="73" t="s">
        <v>634</v>
      </c>
      <c r="M1181" s="105"/>
      <c r="N1181" s="28"/>
      <c r="O1181" s="28"/>
      <c r="P1181" s="28"/>
      <c r="Q1181" s="28"/>
      <c r="R1181" s="28"/>
      <c r="S1181" s="28"/>
      <c r="T1181" s="28"/>
      <c r="U1181" s="28"/>
      <c r="V1181" s="28"/>
      <c r="W1181" s="28"/>
      <c r="X1181" s="28"/>
      <c r="Y1181" s="28"/>
      <c r="Z1181" s="28"/>
      <c r="AA1181" s="28"/>
      <c r="AB1181" s="28"/>
      <c r="AC1181" s="28"/>
      <c r="AD1181" s="28"/>
      <c r="AE1181" s="28"/>
      <c r="AF1181" s="28"/>
      <c r="AG1181" s="28"/>
      <c r="AH1181" s="28"/>
      <c r="AI1181" s="28"/>
      <c r="AJ1181" s="28"/>
      <c r="AK1181" s="28"/>
      <c r="AL1181" s="28"/>
      <c r="AM1181" s="28"/>
      <c r="AN1181" s="28"/>
      <c r="AO1181" s="28"/>
      <c r="AP1181" s="28"/>
      <c r="AQ1181" s="28"/>
      <c r="AR1181" s="28"/>
      <c r="AS1181" s="28"/>
      <c r="AT1181" s="28"/>
      <c r="AU1181" s="28"/>
      <c r="AV1181" s="105"/>
      <c r="AW1181" s="286"/>
      <c r="AX1181" s="286"/>
    </row>
    <row r="1182" spans="1:51" hidden="1" outlineLevel="3" x14ac:dyDescent="0.2">
      <c r="A1182" s="73">
        <v>6</v>
      </c>
      <c r="B1182" s="73">
        <v>8</v>
      </c>
      <c r="C1182" s="73">
        <v>5</v>
      </c>
      <c r="D1182" s="73">
        <v>2</v>
      </c>
      <c r="E1182" s="237" t="s">
        <v>138</v>
      </c>
      <c r="F1182" s="28" t="str">
        <f t="shared" ref="F1182:F1194" si="83">A1182&amp;"."&amp;B1182&amp;"."&amp;C1182&amp;"."&amp;D1182&amp;"."&amp;E1182</f>
        <v>6.8.5.2.001</v>
      </c>
      <c r="G1182" s="105"/>
      <c r="H1182" s="105"/>
      <c r="I1182" s="105"/>
      <c r="J1182" s="158"/>
      <c r="K1182" s="158" t="s">
        <v>635</v>
      </c>
      <c r="L1182" s="73" t="s">
        <v>636</v>
      </c>
      <c r="M1182" s="105"/>
      <c r="N1182" s="28"/>
      <c r="O1182" s="28"/>
      <c r="P1182" s="28"/>
      <c r="Q1182" s="28"/>
      <c r="R1182" s="28"/>
      <c r="S1182" s="28"/>
      <c r="T1182" s="28"/>
      <c r="U1182" s="28"/>
      <c r="V1182" s="28"/>
      <c r="W1182" s="28"/>
      <c r="X1182" s="28"/>
      <c r="Y1182" s="28"/>
      <c r="Z1182" s="28"/>
      <c r="AA1182" s="28"/>
      <c r="AB1182" s="28"/>
      <c r="AC1182" s="28"/>
      <c r="AD1182" s="28"/>
      <c r="AE1182" s="28"/>
      <c r="AF1182" s="28"/>
      <c r="AG1182" s="28"/>
      <c r="AH1182" s="28"/>
      <c r="AI1182" s="28"/>
      <c r="AJ1182" s="28"/>
      <c r="AK1182" s="28"/>
      <c r="AL1182" s="28"/>
      <c r="AM1182" s="28"/>
      <c r="AN1182" s="28"/>
      <c r="AO1182" s="28"/>
      <c r="AP1182" s="28"/>
      <c r="AQ1182" s="28"/>
      <c r="AR1182" s="28"/>
      <c r="AS1182" s="28"/>
      <c r="AT1182" s="28"/>
      <c r="AU1182" s="28"/>
      <c r="AV1182" s="105"/>
      <c r="AW1182" s="286"/>
      <c r="AX1182" s="286"/>
    </row>
    <row r="1183" spans="1:51" hidden="1" outlineLevel="2" x14ac:dyDescent="0.2">
      <c r="A1183" s="26">
        <v>6</v>
      </c>
      <c r="B1183" s="26">
        <v>8</v>
      </c>
      <c r="C1183" s="26">
        <v>6</v>
      </c>
      <c r="D1183" s="26">
        <v>0</v>
      </c>
      <c r="E1183" s="236" t="s">
        <v>138</v>
      </c>
      <c r="F1183" s="27" t="str">
        <f t="shared" si="83"/>
        <v>6.8.6.0.001</v>
      </c>
      <c r="G1183" s="104"/>
      <c r="H1183" s="104"/>
      <c r="I1183" s="104"/>
      <c r="J1183" s="157"/>
      <c r="K1183" s="104" t="s">
        <v>327</v>
      </c>
      <c r="L1183" s="72" t="s">
        <v>328</v>
      </c>
      <c r="M1183" s="104"/>
      <c r="N1183" s="27"/>
      <c r="O1183" s="27"/>
      <c r="P1183" s="27"/>
      <c r="Q1183" s="27"/>
      <c r="R1183" s="27"/>
      <c r="S1183" s="27"/>
      <c r="T1183" s="27"/>
      <c r="U1183" s="27"/>
      <c r="V1183" s="27"/>
      <c r="W1183" s="27"/>
      <c r="X1183" s="27"/>
      <c r="Y1183" s="27"/>
      <c r="Z1183" s="27"/>
      <c r="AA1183" s="27"/>
      <c r="AB1183" s="27"/>
      <c r="AC1183" s="27"/>
      <c r="AD1183" s="27"/>
      <c r="AE1183" s="27"/>
      <c r="AF1183" s="27"/>
      <c r="AG1183" s="27"/>
      <c r="AH1183" s="27"/>
      <c r="AI1183" s="27"/>
      <c r="AJ1183" s="27"/>
      <c r="AK1183" s="27"/>
      <c r="AL1183" s="27"/>
      <c r="AM1183" s="27"/>
      <c r="AN1183" s="27"/>
      <c r="AO1183" s="27"/>
      <c r="AP1183" s="27"/>
      <c r="AQ1183" s="27"/>
      <c r="AR1183" s="27"/>
      <c r="AS1183" s="27"/>
      <c r="AT1183" s="27"/>
      <c r="AU1183" s="27"/>
      <c r="AV1183" s="104"/>
      <c r="AW1183" s="297"/>
      <c r="AX1183" s="297"/>
    </row>
    <row r="1184" spans="1:51" ht="20.399999999999999" hidden="1" outlineLevel="4" x14ac:dyDescent="0.2">
      <c r="A1184" s="66">
        <v>6</v>
      </c>
      <c r="B1184" s="66">
        <v>8</v>
      </c>
      <c r="C1184" s="66">
        <v>6</v>
      </c>
      <c r="D1184" s="66">
        <v>0</v>
      </c>
      <c r="E1184" s="56" t="s">
        <v>138</v>
      </c>
      <c r="F1184" s="255" t="str">
        <f t="shared" si="83"/>
        <v>6.8.6.0.001</v>
      </c>
      <c r="G1184" s="94"/>
      <c r="H1184" s="94"/>
      <c r="I1184" s="94"/>
      <c r="J1184" s="92" t="str">
        <f>IFERROR(LOOKUP("X",M1184:AT1184,M$1:AT$1),"--")</f>
        <v>X-XXX</v>
      </c>
      <c r="K1184" s="97" t="s">
        <v>2330</v>
      </c>
      <c r="L1184" s="127" t="s">
        <v>2331</v>
      </c>
      <c r="M1184" s="70"/>
      <c r="AC1184" s="70"/>
      <c r="AD1184" s="70"/>
      <c r="AE1184" s="70"/>
      <c r="AP1184" s="70" t="s">
        <v>123</v>
      </c>
      <c r="AQ1184" s="70"/>
      <c r="AR1184" s="70"/>
      <c r="AU1184" s="89" t="s">
        <v>2332</v>
      </c>
      <c r="AV1184" s="71" t="s">
        <v>2333</v>
      </c>
      <c r="AW1184" s="296" t="s">
        <v>2326</v>
      </c>
      <c r="AX1184" s="296" t="s">
        <v>2327</v>
      </c>
      <c r="AY1184" s="1" t="s">
        <v>123</v>
      </c>
    </row>
    <row r="1185" spans="1:51" hidden="1" outlineLevel="5" x14ac:dyDescent="0.2">
      <c r="A1185" s="201"/>
      <c r="B1185" s="201"/>
      <c r="C1185" s="201"/>
      <c r="D1185" s="201"/>
      <c r="E1185" s="201"/>
      <c r="F1185" s="256"/>
      <c r="G1185" s="193" t="s">
        <v>202</v>
      </c>
      <c r="H1185" s="196" t="s">
        <v>138</v>
      </c>
      <c r="I1185" s="193" t="str">
        <f>F1184&amp;"."&amp;Table2[[#This Row],[Deliverable Type]]&amp;"."&amp;Table2[[#This Row],[Deliverable ID]]</f>
        <v>6.8.6.0.001.SN.001</v>
      </c>
      <c r="J1185" s="194" t="str">
        <f t="shared" ref="J1185:J1190" si="84">J1184</f>
        <v>X-XXX</v>
      </c>
      <c r="K1185" s="206" t="s">
        <v>2334</v>
      </c>
      <c r="L1185" s="211" t="s">
        <v>2335</v>
      </c>
      <c r="M1185" s="203"/>
      <c r="N1185" s="204"/>
      <c r="O1185" s="204"/>
      <c r="P1185" s="204"/>
      <c r="Q1185" s="204"/>
      <c r="R1185" s="204"/>
      <c r="S1185" s="204"/>
      <c r="T1185" s="204"/>
      <c r="U1185" s="204"/>
      <c r="V1185" s="204"/>
      <c r="W1185" s="204"/>
      <c r="X1185" s="204"/>
      <c r="Y1185" s="204"/>
      <c r="Z1185" s="204"/>
      <c r="AA1185" s="204"/>
      <c r="AB1185" s="204"/>
      <c r="AC1185" s="203"/>
      <c r="AD1185" s="204"/>
      <c r="AE1185" s="204"/>
      <c r="AF1185" s="204"/>
      <c r="AG1185" s="204"/>
      <c r="AH1185" s="204"/>
      <c r="AI1185" s="204"/>
      <c r="AJ1185" s="204"/>
      <c r="AK1185" s="204"/>
      <c r="AL1185" s="204"/>
      <c r="AM1185" s="204"/>
      <c r="AN1185" s="204"/>
      <c r="AO1185" s="204"/>
      <c r="AP1185" s="204"/>
      <c r="AQ1185" s="203"/>
      <c r="AR1185" s="203"/>
      <c r="AS1185" s="204"/>
      <c r="AT1185" s="204"/>
      <c r="AU1185" s="207" t="s">
        <v>151</v>
      </c>
      <c r="AV1185" s="208" t="s">
        <v>550</v>
      </c>
      <c r="AW1185" s="296" t="s">
        <v>2326</v>
      </c>
      <c r="AX1185" s="296" t="s">
        <v>2327</v>
      </c>
    </row>
    <row r="1186" spans="1:51" hidden="1" outlineLevel="5" x14ac:dyDescent="0.2">
      <c r="A1186" s="201"/>
      <c r="B1186" s="201"/>
      <c r="C1186" s="201"/>
      <c r="D1186" s="201"/>
      <c r="E1186" s="201"/>
      <c r="F1186" s="256"/>
      <c r="G1186" s="193" t="s">
        <v>253</v>
      </c>
      <c r="H1186" s="196" t="s">
        <v>229</v>
      </c>
      <c r="I1186" s="193" t="str">
        <f>F1184&amp;"."&amp;Table2[[#This Row],[Deliverable Type]]&amp;"."&amp;Table2[[#This Row],[Deliverable ID]]</f>
        <v>6.8.6.0.001.RP.002</v>
      </c>
      <c r="J1186" s="194" t="str">
        <f t="shared" si="84"/>
        <v>X-XXX</v>
      </c>
      <c r="K1186" s="206" t="s">
        <v>2336</v>
      </c>
      <c r="L1186" s="211" t="s">
        <v>2337</v>
      </c>
      <c r="M1186" s="203"/>
      <c r="N1186" s="204"/>
      <c r="O1186" s="204"/>
      <c r="P1186" s="204"/>
      <c r="Q1186" s="204"/>
      <c r="R1186" s="204"/>
      <c r="S1186" s="204"/>
      <c r="T1186" s="204"/>
      <c r="U1186" s="204"/>
      <c r="V1186" s="204"/>
      <c r="W1186" s="204"/>
      <c r="X1186" s="204"/>
      <c r="Y1186" s="204"/>
      <c r="Z1186" s="204"/>
      <c r="AA1186" s="204"/>
      <c r="AB1186" s="204"/>
      <c r="AC1186" s="203"/>
      <c r="AD1186" s="204"/>
      <c r="AE1186" s="204"/>
      <c r="AF1186" s="204"/>
      <c r="AG1186" s="204"/>
      <c r="AH1186" s="204"/>
      <c r="AI1186" s="204"/>
      <c r="AJ1186" s="204"/>
      <c r="AK1186" s="204"/>
      <c r="AL1186" s="204"/>
      <c r="AM1186" s="204"/>
      <c r="AN1186" s="204"/>
      <c r="AO1186" s="204"/>
      <c r="AP1186" s="204"/>
      <c r="AQ1186" s="203"/>
      <c r="AR1186" s="203"/>
      <c r="AS1186" s="204"/>
      <c r="AT1186" s="204"/>
      <c r="AU1186" s="207" t="s">
        <v>151</v>
      </c>
      <c r="AV1186" s="208" t="s">
        <v>550</v>
      </c>
      <c r="AW1186" s="296" t="s">
        <v>2326</v>
      </c>
      <c r="AX1186" s="296" t="s">
        <v>2327</v>
      </c>
    </row>
    <row r="1187" spans="1:51" hidden="1" outlineLevel="4" x14ac:dyDescent="0.2">
      <c r="A1187" s="66">
        <v>6</v>
      </c>
      <c r="B1187" s="66">
        <v>8</v>
      </c>
      <c r="C1187" s="66">
        <v>6</v>
      </c>
      <c r="D1187" s="66">
        <v>0</v>
      </c>
      <c r="E1187" s="56" t="s">
        <v>229</v>
      </c>
      <c r="F1187" s="255" t="str">
        <f t="shared" si="83"/>
        <v>6.8.6.0.002</v>
      </c>
      <c r="G1187" s="94"/>
      <c r="H1187" s="94"/>
      <c r="I1187" s="94"/>
      <c r="J1187" s="92" t="str">
        <f>IFERROR(LOOKUP("X",M1187:AT1187,M$1:AT$1),"--")</f>
        <v>M-AMA</v>
      </c>
      <c r="K1187" s="97" t="s">
        <v>2338</v>
      </c>
      <c r="L1187" s="134" t="s">
        <v>2339</v>
      </c>
      <c r="M1187" s="70"/>
      <c r="AC1187" s="70"/>
      <c r="AD1187" s="70" t="s">
        <v>123</v>
      </c>
      <c r="AQ1187" s="70"/>
      <c r="AR1187" s="70"/>
      <c r="AU1187" s="89"/>
      <c r="AV1187" s="71"/>
      <c r="AW1187" s="296" t="s">
        <v>2326</v>
      </c>
      <c r="AX1187" s="296" t="s">
        <v>2327</v>
      </c>
      <c r="AY1187" s="1" t="s">
        <v>123</v>
      </c>
    </row>
    <row r="1188" spans="1:51" hidden="1" outlineLevel="5" x14ac:dyDescent="0.2">
      <c r="A1188" s="201"/>
      <c r="B1188" s="201"/>
      <c r="C1188" s="201"/>
      <c r="D1188" s="201"/>
      <c r="E1188" s="201"/>
      <c r="F1188" s="256"/>
      <c r="G1188" s="193" t="s">
        <v>157</v>
      </c>
      <c r="H1188" s="196" t="s">
        <v>138</v>
      </c>
      <c r="I1188" s="193" t="str">
        <f>F1187&amp;"."&amp;Table2[[#This Row],[Deliverable Type]]&amp;"."&amp;Table2[[#This Row],[Deliverable ID]]</f>
        <v>6.8.6.0.002.SP.001</v>
      </c>
      <c r="J1188" s="194" t="str">
        <f t="shared" si="84"/>
        <v>M-AMA</v>
      </c>
      <c r="K1188" s="206" t="s">
        <v>2340</v>
      </c>
      <c r="L1188" s="211" t="s">
        <v>2341</v>
      </c>
      <c r="M1188" s="203"/>
      <c r="N1188" s="204"/>
      <c r="O1188" s="204"/>
      <c r="P1188" s="204"/>
      <c r="Q1188" s="204"/>
      <c r="R1188" s="204"/>
      <c r="S1188" s="204"/>
      <c r="T1188" s="204"/>
      <c r="U1188" s="204"/>
      <c r="V1188" s="204"/>
      <c r="W1188" s="204"/>
      <c r="X1188" s="204"/>
      <c r="Y1188" s="204"/>
      <c r="Z1188" s="204"/>
      <c r="AA1188" s="204"/>
      <c r="AB1188" s="204"/>
      <c r="AC1188" s="203"/>
      <c r="AD1188" s="204"/>
      <c r="AE1188" s="204"/>
      <c r="AF1188" s="204"/>
      <c r="AG1188" s="204"/>
      <c r="AH1188" s="204"/>
      <c r="AI1188" s="204"/>
      <c r="AJ1188" s="204"/>
      <c r="AK1188" s="204"/>
      <c r="AL1188" s="204"/>
      <c r="AM1188" s="204"/>
      <c r="AN1188" s="204"/>
      <c r="AO1188" s="204"/>
      <c r="AP1188" s="204"/>
      <c r="AQ1188" s="203"/>
      <c r="AR1188" s="203"/>
      <c r="AS1188" s="204"/>
      <c r="AT1188" s="204"/>
      <c r="AU1188" s="207" t="s">
        <v>151</v>
      </c>
      <c r="AV1188" s="208" t="s">
        <v>550</v>
      </c>
      <c r="AW1188" s="296" t="s">
        <v>2326</v>
      </c>
      <c r="AX1188" s="296" t="s">
        <v>2327</v>
      </c>
    </row>
    <row r="1189" spans="1:51" hidden="1" outlineLevel="4" x14ac:dyDescent="0.2">
      <c r="A1189" s="66">
        <v>6</v>
      </c>
      <c r="B1189" s="66">
        <v>8</v>
      </c>
      <c r="C1189" s="66">
        <v>6</v>
      </c>
      <c r="D1189" s="66">
        <v>0</v>
      </c>
      <c r="E1189" s="56" t="s">
        <v>231</v>
      </c>
      <c r="F1189" s="255" t="str">
        <f t="shared" si="83"/>
        <v>6.8.6.0.003</v>
      </c>
      <c r="G1189" s="94"/>
      <c r="H1189" s="94"/>
      <c r="I1189" s="94"/>
      <c r="J1189" s="92" t="str">
        <f>IFERROR(LOOKUP("X",M1189:AT1189,M$1:AT$1),"--")</f>
        <v>X-XXX</v>
      </c>
      <c r="K1189" s="97" t="s">
        <v>2342</v>
      </c>
      <c r="L1189" s="124" t="s">
        <v>2343</v>
      </c>
      <c r="M1189" s="70"/>
      <c r="AC1189" s="70"/>
      <c r="AD1189" s="70"/>
      <c r="AE1189" s="70"/>
      <c r="AP1189" s="70" t="s">
        <v>123</v>
      </c>
      <c r="AQ1189" s="70"/>
      <c r="AR1189" s="70"/>
      <c r="AU1189" s="89"/>
      <c r="AV1189" s="71"/>
      <c r="AW1189" s="296" t="s">
        <v>2326</v>
      </c>
      <c r="AX1189" s="296" t="s">
        <v>2327</v>
      </c>
      <c r="AY1189" s="1" t="s">
        <v>123</v>
      </c>
    </row>
    <row r="1190" spans="1:51" hidden="1" outlineLevel="5" x14ac:dyDescent="0.2">
      <c r="A1190" s="201"/>
      <c r="B1190" s="201"/>
      <c r="C1190" s="201"/>
      <c r="D1190" s="201"/>
      <c r="E1190" s="201"/>
      <c r="F1190" s="256"/>
      <c r="G1190" s="193" t="s">
        <v>211</v>
      </c>
      <c r="H1190" s="196" t="s">
        <v>138</v>
      </c>
      <c r="I1190" s="193" t="str">
        <f>F1189&amp;"."&amp;Table2[[#This Row],[Deliverable Type]]&amp;"."&amp;Table2[[#This Row],[Deliverable ID]]</f>
        <v>6.8.6.0.003.CT.001</v>
      </c>
      <c r="J1190" s="194" t="str">
        <f t="shared" si="84"/>
        <v>X-XXX</v>
      </c>
      <c r="K1190" s="206" t="s">
        <v>2344</v>
      </c>
      <c r="L1190" s="212" t="s">
        <v>2345</v>
      </c>
      <c r="M1190" s="203"/>
      <c r="N1190" s="204"/>
      <c r="O1190" s="204"/>
      <c r="P1190" s="204"/>
      <c r="Q1190" s="204"/>
      <c r="R1190" s="204"/>
      <c r="S1190" s="204"/>
      <c r="T1190" s="204"/>
      <c r="U1190" s="204"/>
      <c r="V1190" s="204"/>
      <c r="W1190" s="204"/>
      <c r="X1190" s="204"/>
      <c r="Y1190" s="204"/>
      <c r="Z1190" s="204"/>
      <c r="AA1190" s="204"/>
      <c r="AB1190" s="204"/>
      <c r="AC1190" s="203"/>
      <c r="AD1190" s="204"/>
      <c r="AE1190" s="204"/>
      <c r="AF1190" s="204"/>
      <c r="AG1190" s="204"/>
      <c r="AH1190" s="204"/>
      <c r="AI1190" s="204"/>
      <c r="AJ1190" s="204"/>
      <c r="AK1190" s="204"/>
      <c r="AL1190" s="204"/>
      <c r="AM1190" s="204"/>
      <c r="AN1190" s="204"/>
      <c r="AO1190" s="204"/>
      <c r="AP1190" s="204"/>
      <c r="AQ1190" s="203"/>
      <c r="AR1190" s="203"/>
      <c r="AS1190" s="204"/>
      <c r="AT1190" s="204"/>
      <c r="AU1190" s="207" t="s">
        <v>151</v>
      </c>
      <c r="AV1190" s="208" t="s">
        <v>550</v>
      </c>
      <c r="AW1190" s="296" t="s">
        <v>2326</v>
      </c>
      <c r="AX1190" s="296" t="s">
        <v>2327</v>
      </c>
    </row>
    <row r="1191" spans="1:51" hidden="1" outlineLevel="2" x14ac:dyDescent="0.2">
      <c r="A1191" s="26">
        <v>6</v>
      </c>
      <c r="B1191" s="26">
        <v>8</v>
      </c>
      <c r="C1191" s="26">
        <v>7</v>
      </c>
      <c r="D1191" s="26">
        <v>0</v>
      </c>
      <c r="E1191" s="236" t="s">
        <v>138</v>
      </c>
      <c r="F1191" s="27" t="str">
        <f t="shared" si="83"/>
        <v>6.8.7.0.001</v>
      </c>
      <c r="G1191" s="104"/>
      <c r="H1191" s="104"/>
      <c r="I1191" s="104"/>
      <c r="J1191" s="157"/>
      <c r="K1191" s="104" t="s">
        <v>650</v>
      </c>
      <c r="L1191" s="72" t="s">
        <v>651</v>
      </c>
      <c r="M1191" s="104"/>
      <c r="N1191" s="27"/>
      <c r="O1191" s="27"/>
      <c r="P1191" s="27"/>
      <c r="Q1191" s="27"/>
      <c r="R1191" s="27"/>
      <c r="S1191" s="27"/>
      <c r="T1191" s="27"/>
      <c r="U1191" s="27"/>
      <c r="V1191" s="27"/>
      <c r="W1191" s="27"/>
      <c r="X1191" s="27"/>
      <c r="Y1191" s="27"/>
      <c r="Z1191" s="27"/>
      <c r="AA1191" s="27"/>
      <c r="AB1191" s="27"/>
      <c r="AC1191" s="27"/>
      <c r="AD1191" s="27"/>
      <c r="AE1191" s="27"/>
      <c r="AF1191" s="27"/>
      <c r="AG1191" s="27"/>
      <c r="AH1191" s="27"/>
      <c r="AI1191" s="27"/>
      <c r="AJ1191" s="27"/>
      <c r="AK1191" s="27"/>
      <c r="AL1191" s="27"/>
      <c r="AM1191" s="27"/>
      <c r="AN1191" s="27"/>
      <c r="AO1191" s="27"/>
      <c r="AP1191" s="27"/>
      <c r="AQ1191" s="27"/>
      <c r="AR1191" s="27"/>
      <c r="AS1191" s="27"/>
      <c r="AT1191" s="27"/>
      <c r="AU1191" s="27"/>
      <c r="AV1191" s="104"/>
      <c r="AW1191" s="297"/>
      <c r="AX1191" s="297"/>
    </row>
    <row r="1192" spans="1:51" hidden="1" outlineLevel="1" x14ac:dyDescent="0.2">
      <c r="A1192" s="24">
        <v>6</v>
      </c>
      <c r="B1192" s="24">
        <v>9</v>
      </c>
      <c r="C1192" s="24">
        <v>0</v>
      </c>
      <c r="D1192" s="24">
        <v>0</v>
      </c>
      <c r="E1192" s="235" t="s">
        <v>138</v>
      </c>
      <c r="F1192" s="25" t="str">
        <f t="shared" si="83"/>
        <v>6.9.0.0.001</v>
      </c>
      <c r="G1192" s="103"/>
      <c r="H1192" s="103"/>
      <c r="I1192" s="103"/>
      <c r="J1192" s="156"/>
      <c r="K1192" s="173" t="s">
        <v>337</v>
      </c>
      <c r="L1192" s="74" t="s">
        <v>338</v>
      </c>
      <c r="M1192" s="103"/>
      <c r="N1192" s="25"/>
      <c r="O1192" s="25"/>
      <c r="P1192" s="25"/>
      <c r="Q1192" s="25"/>
      <c r="R1192" s="25"/>
      <c r="S1192" s="25"/>
      <c r="T1192" s="25"/>
      <c r="U1192" s="25"/>
      <c r="V1192" s="25"/>
      <c r="W1192" s="25"/>
      <c r="X1192" s="25"/>
      <c r="Y1192" s="25"/>
      <c r="Z1192" s="25"/>
      <c r="AA1192" s="25"/>
      <c r="AB1192" s="25"/>
      <c r="AC1192" s="25"/>
      <c r="AD1192" s="25"/>
      <c r="AE1192" s="25"/>
      <c r="AF1192" s="25"/>
      <c r="AG1192" s="25"/>
      <c r="AH1192" s="25"/>
      <c r="AI1192" s="25"/>
      <c r="AJ1192" s="25"/>
      <c r="AK1192" s="25"/>
      <c r="AL1192" s="25"/>
      <c r="AM1192" s="25"/>
      <c r="AN1192" s="25"/>
      <c r="AO1192" s="25"/>
      <c r="AP1192" s="25"/>
      <c r="AQ1192" s="25"/>
      <c r="AR1192" s="25"/>
      <c r="AS1192" s="25"/>
      <c r="AT1192" s="25"/>
      <c r="AU1192" s="25"/>
      <c r="AV1192" s="103"/>
      <c r="AW1192" s="74"/>
      <c r="AX1192" s="74"/>
    </row>
    <row r="1193" spans="1:51" hidden="1" outlineLevel="4" x14ac:dyDescent="0.2">
      <c r="A1193" s="66">
        <v>6</v>
      </c>
      <c r="B1193" s="66">
        <v>9</v>
      </c>
      <c r="C1193" s="66">
        <v>0</v>
      </c>
      <c r="D1193" s="66">
        <v>0</v>
      </c>
      <c r="E1193" s="56" t="s">
        <v>138</v>
      </c>
      <c r="F1193" s="255" t="str">
        <f t="shared" si="83"/>
        <v>6.9.0.0.001</v>
      </c>
      <c r="G1193" s="94"/>
      <c r="H1193" s="94"/>
      <c r="I1193" s="94"/>
      <c r="J1193" s="92" t="str">
        <f>IFERROR(LOOKUP("X",M1193:AT1193,M$1:AT$1),"--")</f>
        <v>K-PMA</v>
      </c>
      <c r="K1193" s="94" t="s">
        <v>2346</v>
      </c>
      <c r="L1193" s="128" t="s">
        <v>2347</v>
      </c>
      <c r="M1193" s="70"/>
      <c r="AC1193" s="70"/>
      <c r="AQ1193" s="70" t="s">
        <v>123</v>
      </c>
      <c r="AR1193" s="70"/>
      <c r="AU1193" s="89"/>
      <c r="AV1193" s="71"/>
      <c r="AW1193" s="296" t="s">
        <v>2326</v>
      </c>
      <c r="AX1193" s="296" t="s">
        <v>2327</v>
      </c>
    </row>
    <row r="1194" spans="1:51" ht="17.399999999999999" collapsed="1" x14ac:dyDescent="0.3">
      <c r="A1194" s="298">
        <v>7</v>
      </c>
      <c r="B1194" s="298">
        <v>0</v>
      </c>
      <c r="C1194" s="298">
        <v>0</v>
      </c>
      <c r="D1194" s="298">
        <v>0</v>
      </c>
      <c r="E1194" s="299" t="s">
        <v>116</v>
      </c>
      <c r="F1194" s="300" t="str">
        <f t="shared" si="83"/>
        <v>7.0.0.0.000</v>
      </c>
      <c r="G1194" s="274"/>
      <c r="H1194" s="274"/>
      <c r="I1194" s="274"/>
      <c r="J1194" s="275"/>
      <c r="K1194" s="276" t="s">
        <v>2348</v>
      </c>
      <c r="L1194" s="277" t="s">
        <v>2348</v>
      </c>
      <c r="M1194" s="278"/>
      <c r="N1194" s="279"/>
      <c r="O1194" s="279"/>
      <c r="P1194" s="279"/>
      <c r="Q1194" s="279"/>
      <c r="R1194" s="279"/>
      <c r="S1194" s="279"/>
      <c r="T1194" s="279"/>
      <c r="U1194" s="279"/>
      <c r="V1194" s="279"/>
      <c r="W1194" s="279"/>
      <c r="X1194" s="279"/>
      <c r="Y1194" s="279"/>
      <c r="Z1194" s="279"/>
      <c r="AA1194" s="279"/>
      <c r="AB1194" s="279"/>
      <c r="AC1194" s="279"/>
      <c r="AD1194" s="279"/>
      <c r="AE1194" s="279"/>
      <c r="AF1194" s="279"/>
      <c r="AG1194" s="279"/>
      <c r="AH1194" s="279"/>
      <c r="AI1194" s="279"/>
      <c r="AJ1194" s="279"/>
      <c r="AK1194" s="279"/>
      <c r="AL1194" s="279"/>
      <c r="AM1194" s="279"/>
      <c r="AN1194" s="279"/>
      <c r="AO1194" s="279"/>
      <c r="AP1194" s="279"/>
      <c r="AQ1194" s="279"/>
      <c r="AR1194" s="279"/>
      <c r="AS1194" s="279"/>
      <c r="AT1194" s="279"/>
      <c r="AU1194" s="280"/>
      <c r="AV1194" s="281"/>
      <c r="AW1194" s="282" t="s">
        <v>2349</v>
      </c>
      <c r="AX1194" s="282" t="s">
        <v>2349</v>
      </c>
    </row>
    <row r="1195" spans="1:51" x14ac:dyDescent="0.2">
      <c r="L1195" s="144"/>
    </row>
    <row r="1196" spans="1:51" x14ac:dyDescent="0.2">
      <c r="L1196" s="144"/>
    </row>
    <row r="1197" spans="1:51" x14ac:dyDescent="0.2">
      <c r="L1197" s="144"/>
    </row>
    <row r="1198" spans="1:51" x14ac:dyDescent="0.2">
      <c r="L1198" s="144"/>
    </row>
    <row r="1199" spans="1:51" x14ac:dyDescent="0.2">
      <c r="L1199" s="144"/>
    </row>
    <row r="1200" spans="1:51" x14ac:dyDescent="0.2">
      <c r="L1200" s="144"/>
    </row>
    <row r="1201" spans="12:12" x14ac:dyDescent="0.2">
      <c r="L1201" s="144"/>
    </row>
    <row r="1202" spans="12:12" x14ac:dyDescent="0.2">
      <c r="L1202" s="144"/>
    </row>
    <row r="1203" spans="12:12" x14ac:dyDescent="0.2">
      <c r="L1203" s="144"/>
    </row>
    <row r="1204" spans="12:12" x14ac:dyDescent="0.2">
      <c r="L1204" s="144"/>
    </row>
    <row r="1205" spans="12:12" x14ac:dyDescent="0.2">
      <c r="L1205" s="144"/>
    </row>
    <row r="1206" spans="12:12" x14ac:dyDescent="0.2">
      <c r="L1206" s="144"/>
    </row>
    <row r="1207" spans="12:12" x14ac:dyDescent="0.2">
      <c r="L1207" s="144"/>
    </row>
    <row r="1208" spans="12:12" x14ac:dyDescent="0.2">
      <c r="L1208" s="144"/>
    </row>
    <row r="1209" spans="12:12" x14ac:dyDescent="0.2">
      <c r="L1209" s="144"/>
    </row>
    <row r="1210" spans="12:12" x14ac:dyDescent="0.2">
      <c r="L1210" s="144"/>
    </row>
    <row r="1211" spans="12:12" x14ac:dyDescent="0.2">
      <c r="L1211" s="144"/>
    </row>
    <row r="1212" spans="12:12" x14ac:dyDescent="0.2">
      <c r="L1212" s="144"/>
    </row>
    <row r="1213" spans="12:12" x14ac:dyDescent="0.2">
      <c r="L1213" s="144"/>
    </row>
    <row r="1214" spans="12:12" x14ac:dyDescent="0.2">
      <c r="L1214" s="144"/>
    </row>
    <row r="1215" spans="12:12" x14ac:dyDescent="0.2">
      <c r="L1215" s="144"/>
    </row>
    <row r="1216" spans="12:12" x14ac:dyDescent="0.2">
      <c r="L1216" s="144"/>
    </row>
    <row r="1217" spans="12:12" x14ac:dyDescent="0.2">
      <c r="L1217" s="144"/>
    </row>
    <row r="1218" spans="12:12" x14ac:dyDescent="0.2">
      <c r="L1218" s="144"/>
    </row>
    <row r="1219" spans="12:12" x14ac:dyDescent="0.2">
      <c r="L1219" s="144"/>
    </row>
    <row r="1220" spans="12:12" x14ac:dyDescent="0.2">
      <c r="L1220" s="144"/>
    </row>
    <row r="1221" spans="12:12" x14ac:dyDescent="0.2">
      <c r="L1221" s="144"/>
    </row>
    <row r="1222" spans="12:12" x14ac:dyDescent="0.2">
      <c r="L1222" s="144"/>
    </row>
    <row r="1223" spans="12:12" x14ac:dyDescent="0.2">
      <c r="L1223" s="144"/>
    </row>
    <row r="1224" spans="12:12" x14ac:dyDescent="0.2">
      <c r="L1224" s="144"/>
    </row>
    <row r="1225" spans="12:12" x14ac:dyDescent="0.2">
      <c r="L1225" s="144"/>
    </row>
    <row r="1226" spans="12:12" x14ac:dyDescent="0.2">
      <c r="L1226" s="144"/>
    </row>
    <row r="1227" spans="12:12" x14ac:dyDescent="0.2">
      <c r="L1227" s="144"/>
    </row>
    <row r="1228" spans="12:12" x14ac:dyDescent="0.2">
      <c r="L1228" s="144"/>
    </row>
    <row r="1229" spans="12:12" x14ac:dyDescent="0.2">
      <c r="L1229" s="144"/>
    </row>
    <row r="1230" spans="12:12" x14ac:dyDescent="0.2">
      <c r="L1230" s="144"/>
    </row>
    <row r="1231" spans="12:12" x14ac:dyDescent="0.2">
      <c r="L1231" s="144"/>
    </row>
    <row r="1232" spans="12:12" x14ac:dyDescent="0.2">
      <c r="L1232" s="144"/>
    </row>
    <row r="1233" spans="12:12" x14ac:dyDescent="0.2">
      <c r="L1233" s="144"/>
    </row>
    <row r="1234" spans="12:12" x14ac:dyDescent="0.2">
      <c r="L1234" s="144"/>
    </row>
    <row r="1235" spans="12:12" x14ac:dyDescent="0.2">
      <c r="L1235" s="144"/>
    </row>
    <row r="1236" spans="12:12" x14ac:dyDescent="0.2">
      <c r="L1236" s="144"/>
    </row>
    <row r="1237" spans="12:12" x14ac:dyDescent="0.2">
      <c r="L1237" s="144"/>
    </row>
    <row r="1238" spans="12:12" x14ac:dyDescent="0.2">
      <c r="L1238" s="144"/>
    </row>
    <row r="1239" spans="12:12" x14ac:dyDescent="0.2">
      <c r="L1239" s="144"/>
    </row>
    <row r="1240" spans="12:12" x14ac:dyDescent="0.2">
      <c r="L1240" s="144"/>
    </row>
    <row r="1241" spans="12:12" x14ac:dyDescent="0.2">
      <c r="L1241" s="144"/>
    </row>
    <row r="1242" spans="12:12" x14ac:dyDescent="0.2">
      <c r="L1242" s="144"/>
    </row>
    <row r="1243" spans="12:12" x14ac:dyDescent="0.2">
      <c r="L1243" s="144"/>
    </row>
    <row r="1244" spans="12:12" x14ac:dyDescent="0.2">
      <c r="L1244" s="144"/>
    </row>
    <row r="1245" spans="12:12" x14ac:dyDescent="0.2">
      <c r="L1245" s="144"/>
    </row>
    <row r="1246" spans="12:12" x14ac:dyDescent="0.2">
      <c r="L1246" s="144"/>
    </row>
    <row r="1247" spans="12:12" x14ac:dyDescent="0.2">
      <c r="L1247" s="144"/>
    </row>
    <row r="1248" spans="12:12" x14ac:dyDescent="0.2">
      <c r="L1248" s="144"/>
    </row>
    <row r="1249" spans="12:12" x14ac:dyDescent="0.2">
      <c r="L1249" s="144"/>
    </row>
    <row r="1250" spans="12:12" x14ac:dyDescent="0.2">
      <c r="L1250" s="144"/>
    </row>
    <row r="1251" spans="12:12" x14ac:dyDescent="0.2">
      <c r="L1251" s="144"/>
    </row>
    <row r="1252" spans="12:12" x14ac:dyDescent="0.2">
      <c r="L1252" s="144"/>
    </row>
    <row r="1253" spans="12:12" x14ac:dyDescent="0.2">
      <c r="L1253" s="144"/>
    </row>
    <row r="1254" spans="12:12" x14ac:dyDescent="0.2">
      <c r="L1254" s="144"/>
    </row>
    <row r="1255" spans="12:12" x14ac:dyDescent="0.2">
      <c r="L1255" s="144"/>
    </row>
    <row r="1256" spans="12:12" x14ac:dyDescent="0.2">
      <c r="L1256" s="144"/>
    </row>
    <row r="1257" spans="12:12" x14ac:dyDescent="0.2">
      <c r="L1257" s="144"/>
    </row>
    <row r="1258" spans="12:12" x14ac:dyDescent="0.2">
      <c r="L1258" s="144"/>
    </row>
    <row r="1259" spans="12:12" x14ac:dyDescent="0.2">
      <c r="L1259" s="144"/>
    </row>
    <row r="1260" spans="12:12" x14ac:dyDescent="0.2">
      <c r="L1260" s="144"/>
    </row>
    <row r="1261" spans="12:12" x14ac:dyDescent="0.2">
      <c r="L1261" s="144"/>
    </row>
    <row r="1262" spans="12:12" x14ac:dyDescent="0.2">
      <c r="L1262" s="144"/>
    </row>
    <row r="1263" spans="12:12" x14ac:dyDescent="0.2">
      <c r="L1263" s="144"/>
    </row>
    <row r="1264" spans="12:12" x14ac:dyDescent="0.2">
      <c r="L1264" s="144"/>
    </row>
    <row r="1265" spans="12:12" x14ac:dyDescent="0.2">
      <c r="L1265" s="144"/>
    </row>
    <row r="1266" spans="12:12" x14ac:dyDescent="0.2">
      <c r="L1266" s="144"/>
    </row>
    <row r="1267" spans="12:12" x14ac:dyDescent="0.2">
      <c r="L1267" s="144"/>
    </row>
    <row r="1268" spans="12:12" x14ac:dyDescent="0.2">
      <c r="L1268" s="144"/>
    </row>
    <row r="1269" spans="12:12" x14ac:dyDescent="0.2">
      <c r="L1269" s="144"/>
    </row>
    <row r="1270" spans="12:12" x14ac:dyDescent="0.2">
      <c r="L1270" s="144"/>
    </row>
    <row r="1271" spans="12:12" x14ac:dyDescent="0.2">
      <c r="L1271" s="144"/>
    </row>
    <row r="1272" spans="12:12" x14ac:dyDescent="0.2">
      <c r="L1272" s="144"/>
    </row>
    <row r="1273" spans="12:12" x14ac:dyDescent="0.2">
      <c r="L1273" s="144"/>
    </row>
    <row r="1274" spans="12:12" x14ac:dyDescent="0.2">
      <c r="L1274" s="144"/>
    </row>
    <row r="1275" spans="12:12" x14ac:dyDescent="0.2">
      <c r="L1275" s="144"/>
    </row>
    <row r="1276" spans="12:12" x14ac:dyDescent="0.2">
      <c r="L1276" s="144"/>
    </row>
    <row r="1277" spans="12:12" x14ac:dyDescent="0.2">
      <c r="L1277" s="144"/>
    </row>
    <row r="1278" spans="12:12" x14ac:dyDescent="0.2">
      <c r="L1278" s="144"/>
    </row>
    <row r="1279" spans="12:12" x14ac:dyDescent="0.2">
      <c r="L1279" s="144"/>
    </row>
    <row r="1280" spans="12:12" x14ac:dyDescent="0.2">
      <c r="L1280" s="144"/>
    </row>
    <row r="1281" spans="12:12" x14ac:dyDescent="0.2">
      <c r="L1281" s="144"/>
    </row>
    <row r="1282" spans="12:12" x14ac:dyDescent="0.2">
      <c r="L1282" s="144"/>
    </row>
    <row r="1283" spans="12:12" x14ac:dyDescent="0.2">
      <c r="L1283" s="144"/>
    </row>
    <row r="1284" spans="12:12" x14ac:dyDescent="0.2">
      <c r="L1284" s="144"/>
    </row>
    <row r="1285" spans="12:12" x14ac:dyDescent="0.2">
      <c r="L1285" s="144"/>
    </row>
    <row r="1286" spans="12:12" x14ac:dyDescent="0.2">
      <c r="L1286" s="144"/>
    </row>
    <row r="1287" spans="12:12" x14ac:dyDescent="0.2">
      <c r="L1287" s="144"/>
    </row>
    <row r="1288" spans="12:12" x14ac:dyDescent="0.2">
      <c r="L1288" s="144"/>
    </row>
    <row r="1289" spans="12:12" x14ac:dyDescent="0.2">
      <c r="L1289" s="144"/>
    </row>
    <row r="1290" spans="12:12" x14ac:dyDescent="0.2">
      <c r="L1290" s="144"/>
    </row>
    <row r="1291" spans="12:12" x14ac:dyDescent="0.2">
      <c r="L1291" s="144"/>
    </row>
    <row r="1292" spans="12:12" x14ac:dyDescent="0.2">
      <c r="L1292" s="144"/>
    </row>
    <row r="1293" spans="12:12" x14ac:dyDescent="0.2">
      <c r="L1293" s="144"/>
    </row>
    <row r="1294" spans="12:12" x14ac:dyDescent="0.2">
      <c r="L1294" s="144"/>
    </row>
    <row r="1295" spans="12:12" x14ac:dyDescent="0.2">
      <c r="L1295" s="144"/>
    </row>
    <row r="1296" spans="12:12" x14ac:dyDescent="0.2">
      <c r="L1296" s="144"/>
    </row>
    <row r="1297" spans="12:12" x14ac:dyDescent="0.2">
      <c r="L1297" s="144"/>
    </row>
    <row r="1298" spans="12:12" x14ac:dyDescent="0.2">
      <c r="L1298" s="144"/>
    </row>
    <row r="1299" spans="12:12" x14ac:dyDescent="0.2">
      <c r="L1299" s="144"/>
    </row>
    <row r="1300" spans="12:12" x14ac:dyDescent="0.2">
      <c r="L1300" s="144"/>
    </row>
    <row r="1301" spans="12:12" x14ac:dyDescent="0.2">
      <c r="L1301" s="144"/>
    </row>
    <row r="1302" spans="12:12" x14ac:dyDescent="0.2">
      <c r="L1302" s="144"/>
    </row>
    <row r="1303" spans="12:12" x14ac:dyDescent="0.2">
      <c r="L1303" s="144"/>
    </row>
    <row r="1304" spans="12:12" x14ac:dyDescent="0.2">
      <c r="L1304" s="144"/>
    </row>
    <row r="1305" spans="12:12" x14ac:dyDescent="0.2">
      <c r="L1305" s="144"/>
    </row>
    <row r="1306" spans="12:12" x14ac:dyDescent="0.2">
      <c r="L1306" s="144"/>
    </row>
    <row r="1307" spans="12:12" x14ac:dyDescent="0.2">
      <c r="L1307" s="144"/>
    </row>
    <row r="1308" spans="12:12" x14ac:dyDescent="0.2">
      <c r="L1308" s="144"/>
    </row>
    <row r="1309" spans="12:12" x14ac:dyDescent="0.2">
      <c r="L1309" s="144"/>
    </row>
    <row r="1310" spans="12:12" x14ac:dyDescent="0.2">
      <c r="L1310" s="144"/>
    </row>
    <row r="1311" spans="12:12" x14ac:dyDescent="0.2">
      <c r="L1311" s="144"/>
    </row>
    <row r="1312" spans="12:12" x14ac:dyDescent="0.2">
      <c r="L1312" s="144"/>
    </row>
    <row r="1313" spans="12:12" x14ac:dyDescent="0.2">
      <c r="L1313" s="144"/>
    </row>
    <row r="1314" spans="12:12" x14ac:dyDescent="0.2">
      <c r="L1314" s="144"/>
    </row>
    <row r="1315" spans="12:12" x14ac:dyDescent="0.2">
      <c r="L1315" s="144"/>
    </row>
    <row r="1316" spans="12:12" x14ac:dyDescent="0.2">
      <c r="L1316" s="144"/>
    </row>
    <row r="1317" spans="12:12" x14ac:dyDescent="0.2">
      <c r="L1317" s="144"/>
    </row>
    <row r="1318" spans="12:12" x14ac:dyDescent="0.2">
      <c r="L1318" s="144"/>
    </row>
    <row r="1319" spans="12:12" x14ac:dyDescent="0.2">
      <c r="L1319" s="144"/>
    </row>
    <row r="1320" spans="12:12" x14ac:dyDescent="0.2">
      <c r="L1320" s="144"/>
    </row>
    <row r="1321" spans="12:12" x14ac:dyDescent="0.2">
      <c r="L1321" s="144"/>
    </row>
    <row r="1322" spans="12:12" x14ac:dyDescent="0.2">
      <c r="L1322" s="144"/>
    </row>
    <row r="1323" spans="12:12" x14ac:dyDescent="0.2">
      <c r="L1323" s="144"/>
    </row>
    <row r="1324" spans="12:12" x14ac:dyDescent="0.2">
      <c r="L1324" s="144"/>
    </row>
    <row r="1325" spans="12:12" x14ac:dyDescent="0.2">
      <c r="L1325" s="144"/>
    </row>
    <row r="1326" spans="12:12" x14ac:dyDescent="0.2">
      <c r="L1326" s="144"/>
    </row>
    <row r="1327" spans="12:12" x14ac:dyDescent="0.2">
      <c r="L1327" s="144"/>
    </row>
    <row r="1328" spans="12:12" x14ac:dyDescent="0.2">
      <c r="L1328" s="144"/>
    </row>
    <row r="1329" spans="12:12" x14ac:dyDescent="0.2">
      <c r="L1329" s="144"/>
    </row>
    <row r="1330" spans="12:12" x14ac:dyDescent="0.2">
      <c r="L1330" s="144"/>
    </row>
    <row r="1331" spans="12:12" x14ac:dyDescent="0.2">
      <c r="L1331" s="144"/>
    </row>
    <row r="1332" spans="12:12" x14ac:dyDescent="0.2">
      <c r="L1332" s="144"/>
    </row>
    <row r="1333" spans="12:12" x14ac:dyDescent="0.2">
      <c r="L1333" s="144"/>
    </row>
    <row r="1334" spans="12:12" x14ac:dyDescent="0.2">
      <c r="L1334" s="144"/>
    </row>
    <row r="1335" spans="12:12" x14ac:dyDescent="0.2">
      <c r="L1335" s="144"/>
    </row>
    <row r="1336" spans="12:12" x14ac:dyDescent="0.2">
      <c r="L1336" s="144"/>
    </row>
    <row r="1337" spans="12:12" x14ac:dyDescent="0.2">
      <c r="L1337" s="144"/>
    </row>
    <row r="1338" spans="12:12" x14ac:dyDescent="0.2">
      <c r="L1338" s="144"/>
    </row>
    <row r="1339" spans="12:12" x14ac:dyDescent="0.2">
      <c r="L1339" s="144"/>
    </row>
    <row r="1340" spans="12:12" x14ac:dyDescent="0.2">
      <c r="L1340" s="144"/>
    </row>
    <row r="1341" spans="12:12" x14ac:dyDescent="0.2">
      <c r="L1341" s="144"/>
    </row>
    <row r="1342" spans="12:12" x14ac:dyDescent="0.2">
      <c r="L1342" s="144"/>
    </row>
    <row r="1343" spans="12:12" x14ac:dyDescent="0.2">
      <c r="L1343" s="144"/>
    </row>
    <row r="1344" spans="12:12" x14ac:dyDescent="0.2">
      <c r="L1344" s="144"/>
    </row>
    <row r="1345" spans="12:12" x14ac:dyDescent="0.2">
      <c r="L1345" s="144"/>
    </row>
    <row r="1346" spans="12:12" x14ac:dyDescent="0.2">
      <c r="L1346" s="144"/>
    </row>
    <row r="1347" spans="12:12" x14ac:dyDescent="0.2">
      <c r="L1347" s="144"/>
    </row>
    <row r="1348" spans="12:12" x14ac:dyDescent="0.2">
      <c r="L1348" s="144"/>
    </row>
    <row r="1349" spans="12:12" x14ac:dyDescent="0.2">
      <c r="L1349" s="144"/>
    </row>
    <row r="1350" spans="12:12" x14ac:dyDescent="0.2">
      <c r="L1350" s="144"/>
    </row>
    <row r="1351" spans="12:12" x14ac:dyDescent="0.2">
      <c r="L1351" s="144"/>
    </row>
    <row r="1352" spans="12:12" x14ac:dyDescent="0.2">
      <c r="L1352" s="144"/>
    </row>
    <row r="1353" spans="12:12" x14ac:dyDescent="0.2">
      <c r="L1353" s="144"/>
    </row>
    <row r="1354" spans="12:12" x14ac:dyDescent="0.2">
      <c r="L1354" s="144"/>
    </row>
    <row r="1355" spans="12:12" x14ac:dyDescent="0.2">
      <c r="L1355" s="144"/>
    </row>
    <row r="1356" spans="12:12" x14ac:dyDescent="0.2">
      <c r="L1356" s="144"/>
    </row>
    <row r="1357" spans="12:12" x14ac:dyDescent="0.2">
      <c r="L1357" s="144"/>
    </row>
    <row r="1358" spans="12:12" x14ac:dyDescent="0.2">
      <c r="L1358" s="144"/>
    </row>
    <row r="1359" spans="12:12" x14ac:dyDescent="0.2">
      <c r="L1359" s="144"/>
    </row>
    <row r="1360" spans="12:12" x14ac:dyDescent="0.2">
      <c r="L1360" s="144"/>
    </row>
    <row r="1361" spans="12:12" x14ac:dyDescent="0.2">
      <c r="L1361" s="144"/>
    </row>
    <row r="1362" spans="12:12" x14ac:dyDescent="0.2">
      <c r="L1362" s="144"/>
    </row>
    <row r="1363" spans="12:12" x14ac:dyDescent="0.2">
      <c r="L1363" s="144"/>
    </row>
    <row r="1364" spans="12:12" x14ac:dyDescent="0.2">
      <c r="L1364" s="144"/>
    </row>
    <row r="1365" spans="12:12" x14ac:dyDescent="0.2">
      <c r="L1365" s="144"/>
    </row>
    <row r="1366" spans="12:12" x14ac:dyDescent="0.2">
      <c r="L1366" s="144"/>
    </row>
    <row r="1367" spans="12:12" x14ac:dyDescent="0.2">
      <c r="L1367" s="144"/>
    </row>
    <row r="1368" spans="12:12" x14ac:dyDescent="0.2">
      <c r="L1368" s="144"/>
    </row>
    <row r="1369" spans="12:12" x14ac:dyDescent="0.2">
      <c r="L1369" s="144"/>
    </row>
    <row r="1370" spans="12:12" x14ac:dyDescent="0.2">
      <c r="L1370" s="144"/>
    </row>
    <row r="1371" spans="12:12" x14ac:dyDescent="0.2">
      <c r="L1371" s="144"/>
    </row>
    <row r="1372" spans="12:12" x14ac:dyDescent="0.2">
      <c r="L1372" s="144"/>
    </row>
    <row r="1373" spans="12:12" x14ac:dyDescent="0.2">
      <c r="L1373" s="144"/>
    </row>
    <row r="1374" spans="12:12" x14ac:dyDescent="0.2">
      <c r="L1374" s="144"/>
    </row>
    <row r="1375" spans="12:12" x14ac:dyDescent="0.2">
      <c r="L1375" s="144"/>
    </row>
    <row r="1376" spans="12:12" x14ac:dyDescent="0.2">
      <c r="L1376" s="144"/>
    </row>
    <row r="1377" spans="12:12" x14ac:dyDescent="0.2">
      <c r="L1377" s="144"/>
    </row>
    <row r="1378" spans="12:12" x14ac:dyDescent="0.2">
      <c r="L1378" s="144"/>
    </row>
    <row r="1379" spans="12:12" x14ac:dyDescent="0.2">
      <c r="L1379" s="144"/>
    </row>
    <row r="1380" spans="12:12" x14ac:dyDescent="0.2">
      <c r="L1380" s="144"/>
    </row>
    <row r="1381" spans="12:12" x14ac:dyDescent="0.2">
      <c r="L1381" s="144"/>
    </row>
    <row r="1382" spans="12:12" x14ac:dyDescent="0.2">
      <c r="L1382" s="144"/>
    </row>
    <row r="1383" spans="12:12" x14ac:dyDescent="0.2">
      <c r="L1383" s="144"/>
    </row>
    <row r="1384" spans="12:12" x14ac:dyDescent="0.2">
      <c r="L1384" s="144"/>
    </row>
    <row r="1385" spans="12:12" x14ac:dyDescent="0.2">
      <c r="L1385" s="144"/>
    </row>
    <row r="1386" spans="12:12" x14ac:dyDescent="0.2">
      <c r="L1386" s="144"/>
    </row>
    <row r="1387" spans="12:12" x14ac:dyDescent="0.2">
      <c r="L1387" s="144"/>
    </row>
    <row r="1388" spans="12:12" x14ac:dyDescent="0.2">
      <c r="L1388" s="144"/>
    </row>
    <row r="1389" spans="12:12" x14ac:dyDescent="0.2">
      <c r="L1389" s="144"/>
    </row>
    <row r="1390" spans="12:12" x14ac:dyDescent="0.2">
      <c r="L1390" s="144"/>
    </row>
    <row r="1391" spans="12:12" x14ac:dyDescent="0.2">
      <c r="L1391" s="144"/>
    </row>
    <row r="1392" spans="12:12" x14ac:dyDescent="0.2">
      <c r="L1392" s="144"/>
    </row>
    <row r="1393" spans="12:12" x14ac:dyDescent="0.2">
      <c r="L1393" s="144"/>
    </row>
    <row r="1394" spans="12:12" x14ac:dyDescent="0.2">
      <c r="L1394" s="144"/>
    </row>
    <row r="1395" spans="12:12" x14ac:dyDescent="0.2">
      <c r="L1395" s="144"/>
    </row>
    <row r="1396" spans="12:12" x14ac:dyDescent="0.2">
      <c r="L1396" s="144"/>
    </row>
    <row r="1397" spans="12:12" x14ac:dyDescent="0.2">
      <c r="L1397" s="144"/>
    </row>
    <row r="1398" spans="12:12" x14ac:dyDescent="0.2">
      <c r="L1398" s="144"/>
    </row>
    <row r="1399" spans="12:12" x14ac:dyDescent="0.2">
      <c r="L1399" s="144"/>
    </row>
    <row r="1400" spans="12:12" x14ac:dyDescent="0.2">
      <c r="L1400" s="144"/>
    </row>
    <row r="1401" spans="12:12" x14ac:dyDescent="0.2">
      <c r="L1401" s="144"/>
    </row>
    <row r="1402" spans="12:12" x14ac:dyDescent="0.2">
      <c r="L1402" s="144"/>
    </row>
    <row r="1403" spans="12:12" x14ac:dyDescent="0.2">
      <c r="L1403" s="144"/>
    </row>
    <row r="1404" spans="12:12" x14ac:dyDescent="0.2">
      <c r="L1404" s="144"/>
    </row>
    <row r="1405" spans="12:12" x14ac:dyDescent="0.2">
      <c r="L1405" s="144"/>
    </row>
    <row r="1406" spans="12:12" x14ac:dyDescent="0.2">
      <c r="L1406" s="144"/>
    </row>
    <row r="1407" spans="12:12" x14ac:dyDescent="0.2">
      <c r="L1407" s="144"/>
    </row>
    <row r="1408" spans="12:12" x14ac:dyDescent="0.2">
      <c r="L1408" s="144"/>
    </row>
    <row r="1409" spans="12:12" x14ac:dyDescent="0.2">
      <c r="L1409" s="144"/>
    </row>
    <row r="1410" spans="12:12" x14ac:dyDescent="0.2">
      <c r="L1410" s="144"/>
    </row>
    <row r="1411" spans="12:12" x14ac:dyDescent="0.2">
      <c r="L1411" s="144"/>
    </row>
    <row r="1412" spans="12:12" x14ac:dyDescent="0.2">
      <c r="L1412" s="144"/>
    </row>
    <row r="1413" spans="12:12" x14ac:dyDescent="0.2">
      <c r="L1413" s="144"/>
    </row>
    <row r="1414" spans="12:12" x14ac:dyDescent="0.2">
      <c r="L1414" s="144"/>
    </row>
    <row r="1415" spans="12:12" x14ac:dyDescent="0.2">
      <c r="L1415" s="144"/>
    </row>
    <row r="1416" spans="12:12" x14ac:dyDescent="0.2">
      <c r="L1416" s="144"/>
    </row>
    <row r="1417" spans="12:12" x14ac:dyDescent="0.2">
      <c r="L1417" s="144"/>
    </row>
    <row r="1418" spans="12:12" x14ac:dyDescent="0.2">
      <c r="L1418" s="144"/>
    </row>
    <row r="1419" spans="12:12" x14ac:dyDescent="0.2">
      <c r="L1419" s="144"/>
    </row>
    <row r="1420" spans="12:12" x14ac:dyDescent="0.2">
      <c r="L1420" s="144"/>
    </row>
    <row r="1421" spans="12:12" x14ac:dyDescent="0.2">
      <c r="L1421" s="144"/>
    </row>
    <row r="1422" spans="12:12" x14ac:dyDescent="0.2">
      <c r="L1422" s="144"/>
    </row>
    <row r="1423" spans="12:12" x14ac:dyDescent="0.2">
      <c r="L1423" s="144"/>
    </row>
    <row r="1424" spans="12:12" x14ac:dyDescent="0.2">
      <c r="L1424" s="144"/>
    </row>
    <row r="1425" spans="12:12" x14ac:dyDescent="0.2">
      <c r="L1425" s="144"/>
    </row>
    <row r="1426" spans="12:12" x14ac:dyDescent="0.2">
      <c r="L1426" s="144"/>
    </row>
    <row r="1427" spans="12:12" x14ac:dyDescent="0.2">
      <c r="L1427" s="144"/>
    </row>
    <row r="1428" spans="12:12" x14ac:dyDescent="0.2">
      <c r="L1428" s="144"/>
    </row>
    <row r="1429" spans="12:12" x14ac:dyDescent="0.2">
      <c r="L1429" s="144"/>
    </row>
    <row r="1430" spans="12:12" x14ac:dyDescent="0.2">
      <c r="L1430" s="144"/>
    </row>
    <row r="1431" spans="12:12" x14ac:dyDescent="0.2">
      <c r="L1431" s="144"/>
    </row>
    <row r="1432" spans="12:12" x14ac:dyDescent="0.2">
      <c r="L1432" s="144"/>
    </row>
    <row r="1433" spans="12:12" x14ac:dyDescent="0.2">
      <c r="L1433" s="144"/>
    </row>
    <row r="1434" spans="12:12" x14ac:dyDescent="0.2">
      <c r="L1434" s="144"/>
    </row>
    <row r="1435" spans="12:12" x14ac:dyDescent="0.2">
      <c r="L1435" s="144"/>
    </row>
    <row r="1436" spans="12:12" x14ac:dyDescent="0.2">
      <c r="L1436" s="144"/>
    </row>
    <row r="1437" spans="12:12" x14ac:dyDescent="0.2">
      <c r="L1437" s="144"/>
    </row>
    <row r="1438" spans="12:12" x14ac:dyDescent="0.2">
      <c r="L1438" s="144"/>
    </row>
    <row r="1439" spans="12:12" x14ac:dyDescent="0.2">
      <c r="L1439" s="144"/>
    </row>
    <row r="1440" spans="12:12" x14ac:dyDescent="0.2">
      <c r="L1440" s="144"/>
    </row>
    <row r="1441" spans="12:12" x14ac:dyDescent="0.2">
      <c r="L1441" s="144"/>
    </row>
    <row r="1442" spans="12:12" x14ac:dyDescent="0.2">
      <c r="L1442" s="144"/>
    </row>
    <row r="1443" spans="12:12" x14ac:dyDescent="0.2">
      <c r="L1443" s="144"/>
    </row>
    <row r="1444" spans="12:12" x14ac:dyDescent="0.2">
      <c r="L1444" s="144"/>
    </row>
    <row r="1445" spans="12:12" x14ac:dyDescent="0.2">
      <c r="L1445" s="144"/>
    </row>
    <row r="1446" spans="12:12" x14ac:dyDescent="0.2">
      <c r="L1446" s="144"/>
    </row>
    <row r="1447" spans="12:12" x14ac:dyDescent="0.2">
      <c r="L1447" s="144"/>
    </row>
    <row r="1448" spans="12:12" x14ac:dyDescent="0.2">
      <c r="L1448" s="144"/>
    </row>
    <row r="1449" spans="12:12" x14ac:dyDescent="0.2">
      <c r="L1449" s="144"/>
    </row>
    <row r="1450" spans="12:12" x14ac:dyDescent="0.2">
      <c r="L1450" s="144"/>
    </row>
    <row r="1451" spans="12:12" x14ac:dyDescent="0.2">
      <c r="L1451" s="144"/>
    </row>
    <row r="1452" spans="12:12" x14ac:dyDescent="0.2">
      <c r="L1452" s="144"/>
    </row>
    <row r="1453" spans="12:12" x14ac:dyDescent="0.2">
      <c r="L1453" s="144"/>
    </row>
    <row r="1454" spans="12:12" x14ac:dyDescent="0.2">
      <c r="L1454" s="144"/>
    </row>
    <row r="1455" spans="12:12" x14ac:dyDescent="0.2">
      <c r="L1455" s="144"/>
    </row>
    <row r="1456" spans="12:12" x14ac:dyDescent="0.2">
      <c r="L1456" s="144"/>
    </row>
    <row r="1457" spans="12:12" x14ac:dyDescent="0.2">
      <c r="L1457" s="144"/>
    </row>
    <row r="1458" spans="12:12" x14ac:dyDescent="0.2">
      <c r="L1458" s="144"/>
    </row>
    <row r="1459" spans="12:12" x14ac:dyDescent="0.2">
      <c r="L1459" s="144"/>
    </row>
    <row r="1460" spans="12:12" x14ac:dyDescent="0.2">
      <c r="L1460" s="144"/>
    </row>
    <row r="1461" spans="12:12" x14ac:dyDescent="0.2">
      <c r="L1461" s="144"/>
    </row>
    <row r="1462" spans="12:12" x14ac:dyDescent="0.2">
      <c r="L1462" s="144"/>
    </row>
    <row r="1463" spans="12:12" x14ac:dyDescent="0.2">
      <c r="L1463" s="144"/>
    </row>
    <row r="1464" spans="12:12" x14ac:dyDescent="0.2">
      <c r="L1464" s="144"/>
    </row>
    <row r="1465" spans="12:12" x14ac:dyDescent="0.2">
      <c r="L1465" s="144"/>
    </row>
    <row r="1466" spans="12:12" x14ac:dyDescent="0.2">
      <c r="L1466" s="144"/>
    </row>
    <row r="1467" spans="12:12" x14ac:dyDescent="0.2">
      <c r="L1467" s="144"/>
    </row>
    <row r="1468" spans="12:12" x14ac:dyDescent="0.2">
      <c r="L1468" s="144"/>
    </row>
    <row r="1469" spans="12:12" x14ac:dyDescent="0.2">
      <c r="L1469" s="144"/>
    </row>
    <row r="1470" spans="12:12" x14ac:dyDescent="0.2">
      <c r="L1470" s="144"/>
    </row>
    <row r="1471" spans="12:12" x14ac:dyDescent="0.2">
      <c r="L1471" s="144"/>
    </row>
    <row r="1472" spans="12:12" x14ac:dyDescent="0.2">
      <c r="L1472" s="144"/>
    </row>
    <row r="1473" spans="12:12" x14ac:dyDescent="0.2">
      <c r="L1473" s="144"/>
    </row>
    <row r="1474" spans="12:12" x14ac:dyDescent="0.2">
      <c r="L1474" s="144"/>
    </row>
    <row r="1475" spans="12:12" x14ac:dyDescent="0.2">
      <c r="L1475" s="144"/>
    </row>
    <row r="1476" spans="12:12" x14ac:dyDescent="0.2">
      <c r="L1476" s="144"/>
    </row>
    <row r="1477" spans="12:12" x14ac:dyDescent="0.2">
      <c r="L1477" s="144"/>
    </row>
    <row r="1478" spans="12:12" x14ac:dyDescent="0.2">
      <c r="L1478" s="144"/>
    </row>
    <row r="1479" spans="12:12" x14ac:dyDescent="0.2">
      <c r="L1479" s="144"/>
    </row>
    <row r="1480" spans="12:12" x14ac:dyDescent="0.2">
      <c r="L1480" s="144"/>
    </row>
    <row r="1481" spans="12:12" x14ac:dyDescent="0.2">
      <c r="L1481" s="144"/>
    </row>
    <row r="1482" spans="12:12" x14ac:dyDescent="0.2">
      <c r="L1482" s="144"/>
    </row>
    <row r="1483" spans="12:12" x14ac:dyDescent="0.2">
      <c r="L1483" s="144"/>
    </row>
    <row r="1484" spans="12:12" x14ac:dyDescent="0.2">
      <c r="L1484" s="144"/>
    </row>
    <row r="1485" spans="12:12" x14ac:dyDescent="0.2">
      <c r="L1485" s="144"/>
    </row>
    <row r="1486" spans="12:12" x14ac:dyDescent="0.2">
      <c r="L1486" s="144"/>
    </row>
    <row r="1487" spans="12:12" x14ac:dyDescent="0.2">
      <c r="L1487" s="144"/>
    </row>
    <row r="1488" spans="12:12" x14ac:dyDescent="0.2">
      <c r="L1488" s="144"/>
    </row>
    <row r="1489" spans="12:12" x14ac:dyDescent="0.2">
      <c r="L1489" s="144"/>
    </row>
    <row r="1490" spans="12:12" x14ac:dyDescent="0.2">
      <c r="L1490" s="144"/>
    </row>
    <row r="1491" spans="12:12" x14ac:dyDescent="0.2">
      <c r="L1491" s="144"/>
    </row>
    <row r="1492" spans="12:12" x14ac:dyDescent="0.2">
      <c r="L1492" s="144"/>
    </row>
    <row r="1493" spans="12:12" x14ac:dyDescent="0.2">
      <c r="L1493" s="144"/>
    </row>
    <row r="1494" spans="12:12" x14ac:dyDescent="0.2">
      <c r="L1494" s="144"/>
    </row>
    <row r="1495" spans="12:12" x14ac:dyDescent="0.2">
      <c r="L1495" s="144"/>
    </row>
    <row r="1496" spans="12:12" x14ac:dyDescent="0.2">
      <c r="L1496" s="144"/>
    </row>
    <row r="1497" spans="12:12" x14ac:dyDescent="0.2">
      <c r="L1497" s="144"/>
    </row>
    <row r="1498" spans="12:12" x14ac:dyDescent="0.2">
      <c r="L1498" s="144"/>
    </row>
    <row r="1499" spans="12:12" x14ac:dyDescent="0.2">
      <c r="L1499" s="144"/>
    </row>
    <row r="1500" spans="12:12" x14ac:dyDescent="0.2">
      <c r="L1500" s="144"/>
    </row>
    <row r="1501" spans="12:12" x14ac:dyDescent="0.2">
      <c r="L1501" s="144"/>
    </row>
    <row r="1502" spans="12:12" x14ac:dyDescent="0.2">
      <c r="L1502" s="144"/>
    </row>
    <row r="1503" spans="12:12" x14ac:dyDescent="0.2">
      <c r="L1503" s="144"/>
    </row>
    <row r="1504" spans="12:12" x14ac:dyDescent="0.2">
      <c r="L1504" s="144"/>
    </row>
    <row r="1505" spans="12:12" x14ac:dyDescent="0.2">
      <c r="L1505" s="144"/>
    </row>
    <row r="1506" spans="12:12" x14ac:dyDescent="0.2">
      <c r="L1506" s="144"/>
    </row>
    <row r="1507" spans="12:12" x14ac:dyDescent="0.2">
      <c r="L1507" s="144"/>
    </row>
    <row r="1508" spans="12:12" x14ac:dyDescent="0.2">
      <c r="L1508" s="144"/>
    </row>
    <row r="1509" spans="12:12" x14ac:dyDescent="0.2">
      <c r="L1509" s="144"/>
    </row>
    <row r="1510" spans="12:12" x14ac:dyDescent="0.2">
      <c r="L1510" s="144"/>
    </row>
    <row r="1511" spans="12:12" x14ac:dyDescent="0.2">
      <c r="L1511" s="144"/>
    </row>
    <row r="1512" spans="12:12" x14ac:dyDescent="0.2">
      <c r="L1512" s="144"/>
    </row>
    <row r="1513" spans="12:12" x14ac:dyDescent="0.2">
      <c r="L1513" s="144"/>
    </row>
    <row r="1514" spans="12:12" x14ac:dyDescent="0.2">
      <c r="L1514" s="144"/>
    </row>
    <row r="1515" spans="12:12" x14ac:dyDescent="0.2">
      <c r="L1515" s="144"/>
    </row>
    <row r="1516" spans="12:12" x14ac:dyDescent="0.2">
      <c r="L1516" s="144"/>
    </row>
    <row r="1517" spans="12:12" x14ac:dyDescent="0.2">
      <c r="L1517" s="144"/>
    </row>
    <row r="1518" spans="12:12" x14ac:dyDescent="0.2">
      <c r="L1518" s="144"/>
    </row>
    <row r="1519" spans="12:12" x14ac:dyDescent="0.2">
      <c r="L1519" s="144"/>
    </row>
    <row r="1520" spans="12:12" x14ac:dyDescent="0.2">
      <c r="L1520" s="144"/>
    </row>
    <row r="1521" spans="12:12" x14ac:dyDescent="0.2">
      <c r="L1521" s="144"/>
    </row>
    <row r="1522" spans="12:12" x14ac:dyDescent="0.2">
      <c r="L1522" s="144"/>
    </row>
    <row r="1523" spans="12:12" x14ac:dyDescent="0.2">
      <c r="L1523" s="144"/>
    </row>
    <row r="1524" spans="12:12" x14ac:dyDescent="0.2">
      <c r="L1524" s="144"/>
    </row>
    <row r="1525" spans="12:12" x14ac:dyDescent="0.2">
      <c r="L1525" s="144"/>
    </row>
    <row r="1526" spans="12:12" x14ac:dyDescent="0.2">
      <c r="L1526" s="144"/>
    </row>
    <row r="1527" spans="12:12" x14ac:dyDescent="0.2">
      <c r="L1527" s="144"/>
    </row>
    <row r="1528" spans="12:12" x14ac:dyDescent="0.2">
      <c r="L1528" s="144"/>
    </row>
    <row r="1529" spans="12:12" x14ac:dyDescent="0.2">
      <c r="L1529" s="144"/>
    </row>
    <row r="1530" spans="12:12" x14ac:dyDescent="0.2">
      <c r="L1530" s="144"/>
    </row>
    <row r="1531" spans="12:12" x14ac:dyDescent="0.2">
      <c r="L1531" s="144"/>
    </row>
    <row r="1532" spans="12:12" x14ac:dyDescent="0.2">
      <c r="L1532" s="144"/>
    </row>
    <row r="1533" spans="12:12" x14ac:dyDescent="0.2">
      <c r="L1533" s="144"/>
    </row>
    <row r="1534" spans="12:12" x14ac:dyDescent="0.2">
      <c r="L1534" s="144"/>
    </row>
    <row r="1535" spans="12:12" x14ac:dyDescent="0.2">
      <c r="L1535" s="144"/>
    </row>
    <row r="1536" spans="12:12" x14ac:dyDescent="0.2">
      <c r="L1536" s="144"/>
    </row>
    <row r="1537" spans="12:12" x14ac:dyDescent="0.2">
      <c r="L1537" s="144"/>
    </row>
    <row r="1538" spans="12:12" x14ac:dyDescent="0.2">
      <c r="L1538" s="144"/>
    </row>
    <row r="1539" spans="12:12" x14ac:dyDescent="0.2">
      <c r="L1539" s="144"/>
    </row>
    <row r="1540" spans="12:12" x14ac:dyDescent="0.2">
      <c r="L1540" s="144"/>
    </row>
    <row r="1541" spans="12:12" x14ac:dyDescent="0.2">
      <c r="L1541" s="144"/>
    </row>
    <row r="1542" spans="12:12" x14ac:dyDescent="0.2">
      <c r="L1542" s="144"/>
    </row>
    <row r="1543" spans="12:12" x14ac:dyDescent="0.2">
      <c r="L1543" s="144"/>
    </row>
    <row r="1544" spans="12:12" x14ac:dyDescent="0.2">
      <c r="L1544" s="144"/>
    </row>
    <row r="1545" spans="12:12" x14ac:dyDescent="0.2">
      <c r="L1545" s="144"/>
    </row>
    <row r="1546" spans="12:12" x14ac:dyDescent="0.2">
      <c r="L1546" s="144"/>
    </row>
    <row r="1547" spans="12:12" x14ac:dyDescent="0.2">
      <c r="L1547" s="144"/>
    </row>
    <row r="1548" spans="12:12" x14ac:dyDescent="0.2">
      <c r="L1548" s="144"/>
    </row>
    <row r="1549" spans="12:12" x14ac:dyDescent="0.2">
      <c r="L1549" s="144"/>
    </row>
    <row r="1550" spans="12:12" x14ac:dyDescent="0.2">
      <c r="L1550" s="144"/>
    </row>
    <row r="1551" spans="12:12" x14ac:dyDescent="0.2">
      <c r="L1551" s="144"/>
    </row>
    <row r="1552" spans="12:12" x14ac:dyDescent="0.2">
      <c r="L1552" s="144"/>
    </row>
    <row r="1553" spans="12:12" x14ac:dyDescent="0.2">
      <c r="L1553" s="144"/>
    </row>
    <row r="1554" spans="12:12" x14ac:dyDescent="0.2">
      <c r="L1554" s="144"/>
    </row>
    <row r="1555" spans="12:12" x14ac:dyDescent="0.2">
      <c r="L1555" s="144"/>
    </row>
    <row r="1556" spans="12:12" x14ac:dyDescent="0.2">
      <c r="L1556" s="144"/>
    </row>
    <row r="1557" spans="12:12" x14ac:dyDescent="0.2">
      <c r="L1557" s="144"/>
    </row>
    <row r="1558" spans="12:12" x14ac:dyDescent="0.2">
      <c r="L1558" s="144"/>
    </row>
    <row r="1559" spans="12:12" x14ac:dyDescent="0.2">
      <c r="L1559" s="144"/>
    </row>
    <row r="1560" spans="12:12" x14ac:dyDescent="0.2">
      <c r="L1560" s="144"/>
    </row>
    <row r="1561" spans="12:12" x14ac:dyDescent="0.2">
      <c r="L1561" s="144"/>
    </row>
    <row r="1562" spans="12:12" x14ac:dyDescent="0.2">
      <c r="L1562" s="144"/>
    </row>
    <row r="1563" spans="12:12" x14ac:dyDescent="0.2">
      <c r="L1563" s="144"/>
    </row>
    <row r="1564" spans="12:12" x14ac:dyDescent="0.2">
      <c r="L1564" s="144"/>
    </row>
    <row r="1565" spans="12:12" x14ac:dyDescent="0.2">
      <c r="L1565" s="144"/>
    </row>
    <row r="1566" spans="12:12" x14ac:dyDescent="0.2">
      <c r="L1566" s="144"/>
    </row>
    <row r="1567" spans="12:12" x14ac:dyDescent="0.2">
      <c r="L1567" s="144"/>
    </row>
    <row r="1568" spans="12:12" x14ac:dyDescent="0.2">
      <c r="L1568" s="144"/>
    </row>
    <row r="1569" spans="12:12" x14ac:dyDescent="0.2">
      <c r="L1569" s="144"/>
    </row>
    <row r="1570" spans="12:12" x14ac:dyDescent="0.2">
      <c r="L1570" s="144"/>
    </row>
    <row r="1571" spans="12:12" x14ac:dyDescent="0.2">
      <c r="L1571" s="144"/>
    </row>
    <row r="1572" spans="12:12" x14ac:dyDescent="0.2">
      <c r="L1572" s="144"/>
    </row>
    <row r="1573" spans="12:12" x14ac:dyDescent="0.2">
      <c r="L1573" s="144"/>
    </row>
    <row r="1574" spans="12:12" x14ac:dyDescent="0.2">
      <c r="L1574" s="144"/>
    </row>
    <row r="1575" spans="12:12" x14ac:dyDescent="0.2">
      <c r="L1575" s="144"/>
    </row>
    <row r="1576" spans="12:12" x14ac:dyDescent="0.2">
      <c r="L1576" s="144"/>
    </row>
    <row r="1577" spans="12:12" x14ac:dyDescent="0.2">
      <c r="L1577" s="144"/>
    </row>
    <row r="1578" spans="12:12" x14ac:dyDescent="0.2">
      <c r="L1578" s="144"/>
    </row>
    <row r="1579" spans="12:12" x14ac:dyDescent="0.2">
      <c r="L1579" s="144"/>
    </row>
    <row r="1580" spans="12:12" x14ac:dyDescent="0.2">
      <c r="L1580" s="144"/>
    </row>
    <row r="1581" spans="12:12" x14ac:dyDescent="0.2">
      <c r="L1581" s="144"/>
    </row>
    <row r="1582" spans="12:12" x14ac:dyDescent="0.2">
      <c r="L1582" s="144"/>
    </row>
    <row r="1583" spans="12:12" x14ac:dyDescent="0.2">
      <c r="L1583" s="144"/>
    </row>
    <row r="1584" spans="12:12" x14ac:dyDescent="0.2">
      <c r="L1584" s="144"/>
    </row>
    <row r="1585" spans="12:12" x14ac:dyDescent="0.2">
      <c r="L1585" s="144"/>
    </row>
    <row r="1586" spans="12:12" x14ac:dyDescent="0.2">
      <c r="L1586" s="144"/>
    </row>
    <row r="1587" spans="12:12" x14ac:dyDescent="0.2">
      <c r="L1587" s="144"/>
    </row>
    <row r="1588" spans="12:12" x14ac:dyDescent="0.2">
      <c r="L1588" s="144"/>
    </row>
    <row r="1589" spans="12:12" x14ac:dyDescent="0.2">
      <c r="L1589" s="144"/>
    </row>
    <row r="1590" spans="12:12" x14ac:dyDescent="0.2">
      <c r="L1590" s="144"/>
    </row>
    <row r="1591" spans="12:12" x14ac:dyDescent="0.2">
      <c r="L1591" s="144"/>
    </row>
    <row r="1592" spans="12:12" x14ac:dyDescent="0.2">
      <c r="L1592" s="144"/>
    </row>
    <row r="1593" spans="12:12" x14ac:dyDescent="0.2">
      <c r="L1593" s="144"/>
    </row>
    <row r="1594" spans="12:12" x14ac:dyDescent="0.2">
      <c r="L1594" s="144"/>
    </row>
    <row r="1595" spans="12:12" x14ac:dyDescent="0.2">
      <c r="L1595" s="144"/>
    </row>
    <row r="1596" spans="12:12" x14ac:dyDescent="0.2">
      <c r="L1596" s="144"/>
    </row>
    <row r="1597" spans="12:12" x14ac:dyDescent="0.2">
      <c r="L1597" s="144"/>
    </row>
    <row r="1598" spans="12:12" x14ac:dyDescent="0.2">
      <c r="L1598" s="144"/>
    </row>
    <row r="1599" spans="12:12" x14ac:dyDescent="0.2">
      <c r="L1599" s="144"/>
    </row>
    <row r="1600" spans="12:12" x14ac:dyDescent="0.2">
      <c r="L1600" s="144"/>
    </row>
    <row r="1601" spans="12:12" x14ac:dyDescent="0.2">
      <c r="L1601" s="144"/>
    </row>
    <row r="1602" spans="12:12" x14ac:dyDescent="0.2">
      <c r="L1602" s="144"/>
    </row>
    <row r="1603" spans="12:12" x14ac:dyDescent="0.2">
      <c r="L1603" s="144"/>
    </row>
    <row r="1604" spans="12:12" x14ac:dyDescent="0.2">
      <c r="L1604" s="144"/>
    </row>
    <row r="1605" spans="12:12" x14ac:dyDescent="0.2">
      <c r="L1605" s="144"/>
    </row>
    <row r="1606" spans="12:12" x14ac:dyDescent="0.2">
      <c r="L1606" s="144"/>
    </row>
    <row r="1607" spans="12:12" x14ac:dyDescent="0.2">
      <c r="L1607" s="144"/>
    </row>
    <row r="1608" spans="12:12" x14ac:dyDescent="0.2">
      <c r="L1608" s="144"/>
    </row>
    <row r="1609" spans="12:12" x14ac:dyDescent="0.2">
      <c r="L1609" s="144"/>
    </row>
    <row r="1610" spans="12:12" x14ac:dyDescent="0.2">
      <c r="L1610" s="144"/>
    </row>
    <row r="1611" spans="12:12" x14ac:dyDescent="0.2">
      <c r="L1611" s="144"/>
    </row>
    <row r="1612" spans="12:12" x14ac:dyDescent="0.2">
      <c r="L1612" s="144"/>
    </row>
    <row r="1613" spans="12:12" x14ac:dyDescent="0.2">
      <c r="L1613" s="144"/>
    </row>
    <row r="1614" spans="12:12" x14ac:dyDescent="0.2">
      <c r="L1614" s="144"/>
    </row>
    <row r="1615" spans="12:12" x14ac:dyDescent="0.2">
      <c r="L1615" s="144"/>
    </row>
    <row r="1616" spans="12:12" x14ac:dyDescent="0.2">
      <c r="L1616" s="144"/>
    </row>
    <row r="1617" spans="12:12" x14ac:dyDescent="0.2">
      <c r="L1617" s="144"/>
    </row>
    <row r="1618" spans="12:12" x14ac:dyDescent="0.2">
      <c r="L1618" s="144"/>
    </row>
    <row r="1619" spans="12:12" x14ac:dyDescent="0.2">
      <c r="L1619" s="144"/>
    </row>
    <row r="1620" spans="12:12" x14ac:dyDescent="0.2">
      <c r="L1620" s="144"/>
    </row>
    <row r="1621" spans="12:12" x14ac:dyDescent="0.2">
      <c r="L1621" s="144"/>
    </row>
    <row r="1622" spans="12:12" x14ac:dyDescent="0.2">
      <c r="L1622" s="144"/>
    </row>
    <row r="1623" spans="12:12" x14ac:dyDescent="0.2">
      <c r="L1623" s="144"/>
    </row>
    <row r="1624" spans="12:12" x14ac:dyDescent="0.2">
      <c r="L1624" s="144"/>
    </row>
    <row r="1625" spans="12:12" x14ac:dyDescent="0.2">
      <c r="L1625" s="144"/>
    </row>
    <row r="1626" spans="12:12" x14ac:dyDescent="0.2">
      <c r="L1626" s="144"/>
    </row>
    <row r="1627" spans="12:12" x14ac:dyDescent="0.2">
      <c r="L1627" s="144"/>
    </row>
    <row r="1628" spans="12:12" x14ac:dyDescent="0.2">
      <c r="L1628" s="144"/>
    </row>
    <row r="1629" spans="12:12" x14ac:dyDescent="0.2">
      <c r="L1629" s="144"/>
    </row>
    <row r="1630" spans="12:12" x14ac:dyDescent="0.2">
      <c r="L1630" s="144"/>
    </row>
    <row r="1631" spans="12:12" x14ac:dyDescent="0.2">
      <c r="L1631" s="144"/>
    </row>
    <row r="1632" spans="12:12" x14ac:dyDescent="0.2">
      <c r="L1632" s="144"/>
    </row>
    <row r="1633" spans="12:12" x14ac:dyDescent="0.2">
      <c r="L1633" s="144"/>
    </row>
    <row r="1634" spans="12:12" x14ac:dyDescent="0.2">
      <c r="L1634" s="144"/>
    </row>
    <row r="1635" spans="12:12" x14ac:dyDescent="0.2">
      <c r="L1635" s="144"/>
    </row>
    <row r="1636" spans="12:12" x14ac:dyDescent="0.2">
      <c r="L1636" s="144"/>
    </row>
    <row r="1637" spans="12:12" x14ac:dyDescent="0.2">
      <c r="L1637" s="144"/>
    </row>
    <row r="1638" spans="12:12" x14ac:dyDescent="0.2">
      <c r="L1638" s="144"/>
    </row>
    <row r="1639" spans="12:12" x14ac:dyDescent="0.2">
      <c r="L1639" s="144"/>
    </row>
    <row r="1640" spans="12:12" x14ac:dyDescent="0.2">
      <c r="L1640" s="144"/>
    </row>
    <row r="1641" spans="12:12" x14ac:dyDescent="0.2">
      <c r="L1641" s="144"/>
    </row>
    <row r="1642" spans="12:12" x14ac:dyDescent="0.2">
      <c r="L1642" s="144"/>
    </row>
    <row r="1643" spans="12:12" x14ac:dyDescent="0.2">
      <c r="L1643" s="144"/>
    </row>
    <row r="1644" spans="12:12" x14ac:dyDescent="0.2">
      <c r="L1644" s="144"/>
    </row>
    <row r="1645" spans="12:12" x14ac:dyDescent="0.2">
      <c r="L1645" s="144"/>
    </row>
    <row r="1646" spans="12:12" x14ac:dyDescent="0.2">
      <c r="L1646" s="144"/>
    </row>
    <row r="1647" spans="12:12" x14ac:dyDescent="0.2">
      <c r="L1647" s="144"/>
    </row>
    <row r="1648" spans="12:12" x14ac:dyDescent="0.2">
      <c r="L1648" s="144"/>
    </row>
    <row r="1649" spans="12:12" x14ac:dyDescent="0.2">
      <c r="L1649" s="144"/>
    </row>
    <row r="1650" spans="12:12" x14ac:dyDescent="0.2">
      <c r="L1650" s="144"/>
    </row>
    <row r="1651" spans="12:12" x14ac:dyDescent="0.2">
      <c r="L1651" s="144"/>
    </row>
    <row r="1652" spans="12:12" x14ac:dyDescent="0.2">
      <c r="L1652" s="144"/>
    </row>
    <row r="1653" spans="12:12" x14ac:dyDescent="0.2">
      <c r="L1653" s="144"/>
    </row>
    <row r="1654" spans="12:12" x14ac:dyDescent="0.2">
      <c r="L1654" s="144"/>
    </row>
    <row r="1655" spans="12:12" x14ac:dyDescent="0.2">
      <c r="L1655" s="144"/>
    </row>
    <row r="1656" spans="12:12" x14ac:dyDescent="0.2">
      <c r="L1656" s="144"/>
    </row>
    <row r="1657" spans="12:12" x14ac:dyDescent="0.2">
      <c r="L1657" s="144"/>
    </row>
    <row r="1658" spans="12:12" x14ac:dyDescent="0.2">
      <c r="L1658" s="144"/>
    </row>
    <row r="1659" spans="12:12" x14ac:dyDescent="0.2">
      <c r="L1659" s="144"/>
    </row>
    <row r="1660" spans="12:12" x14ac:dyDescent="0.2">
      <c r="L1660" s="144"/>
    </row>
    <row r="1661" spans="12:12" x14ac:dyDescent="0.2">
      <c r="L1661" s="144"/>
    </row>
    <row r="1662" spans="12:12" x14ac:dyDescent="0.2">
      <c r="L1662" s="144"/>
    </row>
    <row r="1663" spans="12:12" x14ac:dyDescent="0.2">
      <c r="L1663" s="144"/>
    </row>
    <row r="1664" spans="12:12" x14ac:dyDescent="0.2">
      <c r="L1664" s="144"/>
    </row>
    <row r="1665" spans="12:12" x14ac:dyDescent="0.2">
      <c r="L1665" s="144"/>
    </row>
    <row r="1666" spans="12:12" x14ac:dyDescent="0.2">
      <c r="L1666" s="144"/>
    </row>
    <row r="1667" spans="12:12" x14ac:dyDescent="0.2">
      <c r="L1667" s="144"/>
    </row>
    <row r="1668" spans="12:12" x14ac:dyDescent="0.2">
      <c r="L1668" s="144"/>
    </row>
    <row r="1669" spans="12:12" x14ac:dyDescent="0.2">
      <c r="L1669" s="144"/>
    </row>
    <row r="1670" spans="12:12" x14ac:dyDescent="0.2">
      <c r="L1670" s="144"/>
    </row>
    <row r="1671" spans="12:12" x14ac:dyDescent="0.2">
      <c r="L1671" s="144"/>
    </row>
    <row r="1672" spans="12:12" x14ac:dyDescent="0.2">
      <c r="L1672" s="144"/>
    </row>
    <row r="1673" spans="12:12" x14ac:dyDescent="0.2">
      <c r="L1673" s="144"/>
    </row>
    <row r="1674" spans="12:12" x14ac:dyDescent="0.2">
      <c r="L1674" s="144"/>
    </row>
    <row r="1675" spans="12:12" x14ac:dyDescent="0.2">
      <c r="L1675" s="144"/>
    </row>
    <row r="1676" spans="12:12" x14ac:dyDescent="0.2">
      <c r="L1676" s="144"/>
    </row>
    <row r="1677" spans="12:12" x14ac:dyDescent="0.2">
      <c r="L1677" s="144"/>
    </row>
    <row r="1678" spans="12:12" x14ac:dyDescent="0.2">
      <c r="L1678" s="144"/>
    </row>
    <row r="1679" spans="12:12" x14ac:dyDescent="0.2">
      <c r="L1679" s="144"/>
    </row>
    <row r="1680" spans="12:12" x14ac:dyDescent="0.2">
      <c r="L1680" s="144"/>
    </row>
    <row r="1681" spans="12:12" x14ac:dyDescent="0.2">
      <c r="L1681" s="144"/>
    </row>
    <row r="1682" spans="12:12" x14ac:dyDescent="0.2">
      <c r="L1682" s="144"/>
    </row>
    <row r="1683" spans="12:12" x14ac:dyDescent="0.2">
      <c r="L1683" s="144"/>
    </row>
    <row r="1684" spans="12:12" x14ac:dyDescent="0.2">
      <c r="L1684" s="144"/>
    </row>
    <row r="1685" spans="12:12" x14ac:dyDescent="0.2">
      <c r="L1685" s="144"/>
    </row>
    <row r="1686" spans="12:12" x14ac:dyDescent="0.2">
      <c r="L1686" s="144"/>
    </row>
    <row r="1687" spans="12:12" x14ac:dyDescent="0.2">
      <c r="L1687" s="144"/>
    </row>
    <row r="1688" spans="12:12" x14ac:dyDescent="0.2">
      <c r="L1688" s="144"/>
    </row>
    <row r="1689" spans="12:12" x14ac:dyDescent="0.2">
      <c r="L1689" s="144"/>
    </row>
    <row r="1690" spans="12:12" x14ac:dyDescent="0.2">
      <c r="L1690" s="144"/>
    </row>
    <row r="1691" spans="12:12" x14ac:dyDescent="0.2">
      <c r="L1691" s="144"/>
    </row>
    <row r="1692" spans="12:12" x14ac:dyDescent="0.2">
      <c r="L1692" s="144"/>
    </row>
    <row r="1693" spans="12:12" x14ac:dyDescent="0.2">
      <c r="L1693" s="144"/>
    </row>
    <row r="1694" spans="12:12" x14ac:dyDescent="0.2">
      <c r="L1694" s="144"/>
    </row>
    <row r="1695" spans="12:12" x14ac:dyDescent="0.2">
      <c r="L1695" s="144"/>
    </row>
    <row r="1696" spans="12:12" x14ac:dyDescent="0.2">
      <c r="L1696" s="144"/>
    </row>
    <row r="1697" spans="12:12" x14ac:dyDescent="0.2">
      <c r="L1697" s="144"/>
    </row>
    <row r="1698" spans="12:12" x14ac:dyDescent="0.2">
      <c r="L1698" s="144"/>
    </row>
    <row r="1699" spans="12:12" x14ac:dyDescent="0.2">
      <c r="L1699" s="144"/>
    </row>
    <row r="1700" spans="12:12" x14ac:dyDescent="0.2">
      <c r="L1700" s="144"/>
    </row>
    <row r="1701" spans="12:12" x14ac:dyDescent="0.2">
      <c r="L1701" s="144"/>
    </row>
    <row r="1702" spans="12:12" x14ac:dyDescent="0.2">
      <c r="L1702" s="144"/>
    </row>
    <row r="1703" spans="12:12" x14ac:dyDescent="0.2">
      <c r="L1703" s="144"/>
    </row>
    <row r="1704" spans="12:12" x14ac:dyDescent="0.2">
      <c r="L1704" s="144"/>
    </row>
    <row r="1705" spans="12:12" x14ac:dyDescent="0.2">
      <c r="L1705" s="144"/>
    </row>
    <row r="1706" spans="12:12" x14ac:dyDescent="0.2">
      <c r="L1706" s="144"/>
    </row>
    <row r="1707" spans="12:12" x14ac:dyDescent="0.2">
      <c r="L1707" s="144"/>
    </row>
    <row r="1708" spans="12:12" x14ac:dyDescent="0.2">
      <c r="L1708" s="144"/>
    </row>
    <row r="1709" spans="12:12" x14ac:dyDescent="0.2">
      <c r="L1709" s="144"/>
    </row>
    <row r="1710" spans="12:12" x14ac:dyDescent="0.2">
      <c r="L1710" s="144"/>
    </row>
    <row r="1711" spans="12:12" x14ac:dyDescent="0.2">
      <c r="L1711" s="144"/>
    </row>
    <row r="1712" spans="12:12" x14ac:dyDescent="0.2">
      <c r="L1712" s="144"/>
    </row>
    <row r="1713" spans="12:12" x14ac:dyDescent="0.2">
      <c r="L1713" s="144"/>
    </row>
    <row r="1714" spans="12:12" x14ac:dyDescent="0.2">
      <c r="L1714" s="144"/>
    </row>
    <row r="1715" spans="12:12" x14ac:dyDescent="0.2">
      <c r="L1715" s="144"/>
    </row>
    <row r="1716" spans="12:12" x14ac:dyDescent="0.2">
      <c r="L1716" s="144"/>
    </row>
    <row r="1717" spans="12:12" x14ac:dyDescent="0.2">
      <c r="L1717" s="144"/>
    </row>
    <row r="1718" spans="12:12" x14ac:dyDescent="0.2">
      <c r="L1718" s="144"/>
    </row>
    <row r="1719" spans="12:12" x14ac:dyDescent="0.2">
      <c r="L1719" s="144"/>
    </row>
    <row r="1720" spans="12:12" x14ac:dyDescent="0.2">
      <c r="L1720" s="144"/>
    </row>
    <row r="1721" spans="12:12" x14ac:dyDescent="0.2">
      <c r="L1721" s="144"/>
    </row>
    <row r="1722" spans="12:12" x14ac:dyDescent="0.2">
      <c r="L1722" s="144"/>
    </row>
    <row r="1723" spans="12:12" x14ac:dyDescent="0.2">
      <c r="L1723" s="144"/>
    </row>
    <row r="1724" spans="12:12" x14ac:dyDescent="0.2">
      <c r="L1724" s="144"/>
    </row>
    <row r="1725" spans="12:12" x14ac:dyDescent="0.2">
      <c r="L1725" s="144"/>
    </row>
    <row r="1726" spans="12:12" x14ac:dyDescent="0.2">
      <c r="L1726" s="144"/>
    </row>
    <row r="1727" spans="12:12" x14ac:dyDescent="0.2">
      <c r="L1727" s="144"/>
    </row>
    <row r="1728" spans="12:12" x14ac:dyDescent="0.2">
      <c r="L1728" s="144"/>
    </row>
    <row r="1729" spans="12:12" x14ac:dyDescent="0.2">
      <c r="L1729" s="144"/>
    </row>
    <row r="1730" spans="12:12" x14ac:dyDescent="0.2">
      <c r="L1730" s="144"/>
    </row>
    <row r="1731" spans="12:12" x14ac:dyDescent="0.2">
      <c r="L1731" s="144"/>
    </row>
    <row r="1732" spans="12:12" x14ac:dyDescent="0.2">
      <c r="L1732" s="144"/>
    </row>
    <row r="1733" spans="12:12" x14ac:dyDescent="0.2">
      <c r="L1733" s="144"/>
    </row>
    <row r="1734" spans="12:12" x14ac:dyDescent="0.2">
      <c r="L1734" s="144"/>
    </row>
    <row r="1735" spans="12:12" x14ac:dyDescent="0.2">
      <c r="L1735" s="144"/>
    </row>
    <row r="1736" spans="12:12" x14ac:dyDescent="0.2">
      <c r="L1736" s="144"/>
    </row>
    <row r="1737" spans="12:12" x14ac:dyDescent="0.2">
      <c r="L1737" s="144"/>
    </row>
    <row r="1738" spans="12:12" x14ac:dyDescent="0.2">
      <c r="L1738" s="144"/>
    </row>
    <row r="1739" spans="12:12" x14ac:dyDescent="0.2">
      <c r="L1739" s="144"/>
    </row>
    <row r="1740" spans="12:12" x14ac:dyDescent="0.2">
      <c r="L1740" s="144"/>
    </row>
    <row r="1741" spans="12:12" x14ac:dyDescent="0.2">
      <c r="L1741" s="144"/>
    </row>
    <row r="1742" spans="12:12" x14ac:dyDescent="0.2">
      <c r="L1742" s="144"/>
    </row>
    <row r="1743" spans="12:12" x14ac:dyDescent="0.2">
      <c r="L1743" s="144"/>
    </row>
    <row r="1744" spans="12:12" x14ac:dyDescent="0.2">
      <c r="L1744" s="144"/>
    </row>
    <row r="1745" spans="12:12" x14ac:dyDescent="0.2">
      <c r="L1745" s="144"/>
    </row>
    <row r="1746" spans="12:12" x14ac:dyDescent="0.2">
      <c r="L1746" s="144"/>
    </row>
    <row r="1747" spans="12:12" x14ac:dyDescent="0.2">
      <c r="L1747" s="144"/>
    </row>
    <row r="1748" spans="12:12" x14ac:dyDescent="0.2">
      <c r="L1748" s="144"/>
    </row>
    <row r="1749" spans="12:12" x14ac:dyDescent="0.2">
      <c r="L1749" s="144"/>
    </row>
    <row r="1750" spans="12:12" x14ac:dyDescent="0.2">
      <c r="L1750" s="144"/>
    </row>
    <row r="1751" spans="12:12" x14ac:dyDescent="0.2">
      <c r="L1751" s="144"/>
    </row>
    <row r="1752" spans="12:12" x14ac:dyDescent="0.2">
      <c r="L1752" s="144"/>
    </row>
    <row r="1753" spans="12:12" x14ac:dyDescent="0.2">
      <c r="L1753" s="144"/>
    </row>
    <row r="1754" spans="12:12" x14ac:dyDescent="0.2">
      <c r="L1754" s="144"/>
    </row>
    <row r="1755" spans="12:12" x14ac:dyDescent="0.2">
      <c r="L1755" s="144"/>
    </row>
    <row r="1756" spans="12:12" x14ac:dyDescent="0.2">
      <c r="L1756" s="144"/>
    </row>
    <row r="1757" spans="12:12" x14ac:dyDescent="0.2">
      <c r="L1757" s="144"/>
    </row>
    <row r="1758" spans="12:12" x14ac:dyDescent="0.2">
      <c r="L1758" s="144"/>
    </row>
    <row r="1759" spans="12:12" x14ac:dyDescent="0.2">
      <c r="L1759" s="144"/>
    </row>
    <row r="1760" spans="12:12" x14ac:dyDescent="0.2">
      <c r="L1760" s="144"/>
    </row>
    <row r="1761" spans="12:12" x14ac:dyDescent="0.2">
      <c r="L1761" s="144"/>
    </row>
    <row r="1762" spans="12:12" x14ac:dyDescent="0.2">
      <c r="L1762" s="144"/>
    </row>
    <row r="1763" spans="12:12" x14ac:dyDescent="0.2">
      <c r="L1763" s="144"/>
    </row>
    <row r="1764" spans="12:12" x14ac:dyDescent="0.2">
      <c r="L1764" s="144"/>
    </row>
    <row r="1765" spans="12:12" x14ac:dyDescent="0.2">
      <c r="L1765" s="144"/>
    </row>
    <row r="1766" spans="12:12" x14ac:dyDescent="0.2">
      <c r="L1766" s="144"/>
    </row>
    <row r="1767" spans="12:12" x14ac:dyDescent="0.2">
      <c r="L1767" s="144"/>
    </row>
    <row r="1768" spans="12:12" x14ac:dyDescent="0.2">
      <c r="L1768" s="144"/>
    </row>
    <row r="1769" spans="12:12" x14ac:dyDescent="0.2">
      <c r="L1769" s="144"/>
    </row>
    <row r="1770" spans="12:12" x14ac:dyDescent="0.2">
      <c r="L1770" s="144"/>
    </row>
    <row r="1771" spans="12:12" x14ac:dyDescent="0.2">
      <c r="L1771" s="144"/>
    </row>
    <row r="1772" spans="12:12" x14ac:dyDescent="0.2">
      <c r="L1772" s="144"/>
    </row>
    <row r="1773" spans="12:12" x14ac:dyDescent="0.2">
      <c r="L1773" s="144"/>
    </row>
    <row r="1774" spans="12:12" x14ac:dyDescent="0.2">
      <c r="L1774" s="144"/>
    </row>
    <row r="1775" spans="12:12" x14ac:dyDescent="0.2">
      <c r="L1775" s="144"/>
    </row>
    <row r="1776" spans="12:12" x14ac:dyDescent="0.2">
      <c r="L1776" s="144"/>
    </row>
    <row r="1777" spans="12:12" x14ac:dyDescent="0.2">
      <c r="L1777" s="144"/>
    </row>
    <row r="1778" spans="12:12" x14ac:dyDescent="0.2">
      <c r="L1778" s="144"/>
    </row>
    <row r="1779" spans="12:12" x14ac:dyDescent="0.2">
      <c r="L1779" s="144"/>
    </row>
    <row r="1780" spans="12:12" x14ac:dyDescent="0.2">
      <c r="L1780" s="144"/>
    </row>
    <row r="1781" spans="12:12" x14ac:dyDescent="0.2">
      <c r="L1781" s="144"/>
    </row>
    <row r="1782" spans="12:12" x14ac:dyDescent="0.2">
      <c r="L1782" s="144"/>
    </row>
    <row r="1783" spans="12:12" x14ac:dyDescent="0.2">
      <c r="L1783" s="144"/>
    </row>
    <row r="1784" spans="12:12" x14ac:dyDescent="0.2">
      <c r="L1784" s="144"/>
    </row>
    <row r="1785" spans="12:12" x14ac:dyDescent="0.2">
      <c r="L1785" s="144"/>
    </row>
    <row r="1786" spans="12:12" x14ac:dyDescent="0.2">
      <c r="L1786" s="144"/>
    </row>
    <row r="1787" spans="12:12" x14ac:dyDescent="0.2">
      <c r="L1787" s="144"/>
    </row>
    <row r="1788" spans="12:12" x14ac:dyDescent="0.2">
      <c r="L1788" s="144"/>
    </row>
    <row r="1789" spans="12:12" x14ac:dyDescent="0.2">
      <c r="L1789" s="144"/>
    </row>
    <row r="1790" spans="12:12" x14ac:dyDescent="0.2">
      <c r="L1790" s="144"/>
    </row>
    <row r="1791" spans="12:12" x14ac:dyDescent="0.2">
      <c r="L1791" s="144"/>
    </row>
    <row r="1792" spans="12:12" x14ac:dyDescent="0.2">
      <c r="L1792" s="144"/>
    </row>
    <row r="1793" spans="12:12" x14ac:dyDescent="0.2">
      <c r="L1793" s="144"/>
    </row>
    <row r="1794" spans="12:12" x14ac:dyDescent="0.2">
      <c r="L1794" s="144"/>
    </row>
    <row r="1795" spans="12:12" x14ac:dyDescent="0.2">
      <c r="L1795" s="144"/>
    </row>
    <row r="1796" spans="12:12" x14ac:dyDescent="0.2">
      <c r="L1796" s="144"/>
    </row>
    <row r="1797" spans="12:12" x14ac:dyDescent="0.2">
      <c r="L1797" s="144"/>
    </row>
    <row r="1798" spans="12:12" x14ac:dyDescent="0.2">
      <c r="L1798" s="144"/>
    </row>
    <row r="1799" spans="12:12" x14ac:dyDescent="0.2">
      <c r="L1799" s="144"/>
    </row>
    <row r="1800" spans="12:12" x14ac:dyDescent="0.2">
      <c r="L1800" s="144"/>
    </row>
    <row r="1801" spans="12:12" x14ac:dyDescent="0.2">
      <c r="L1801" s="144"/>
    </row>
    <row r="1802" spans="12:12" x14ac:dyDescent="0.2">
      <c r="L1802" s="144"/>
    </row>
    <row r="1803" spans="12:12" x14ac:dyDescent="0.2">
      <c r="L1803" s="144"/>
    </row>
    <row r="1804" spans="12:12" x14ac:dyDescent="0.2">
      <c r="L1804" s="144"/>
    </row>
    <row r="1805" spans="12:12" x14ac:dyDescent="0.2">
      <c r="L1805" s="144"/>
    </row>
    <row r="1806" spans="12:12" x14ac:dyDescent="0.2">
      <c r="L1806" s="144"/>
    </row>
    <row r="1807" spans="12:12" x14ac:dyDescent="0.2">
      <c r="L1807" s="144"/>
    </row>
    <row r="1808" spans="12:12" x14ac:dyDescent="0.2">
      <c r="L1808" s="144"/>
    </row>
    <row r="1809" spans="12:12" x14ac:dyDescent="0.2">
      <c r="L1809" s="144"/>
    </row>
    <row r="1810" spans="12:12" x14ac:dyDescent="0.2">
      <c r="L1810" s="144"/>
    </row>
    <row r="1811" spans="12:12" x14ac:dyDescent="0.2">
      <c r="L1811" s="144"/>
    </row>
    <row r="1812" spans="12:12" x14ac:dyDescent="0.2">
      <c r="L1812" s="144"/>
    </row>
    <row r="1813" spans="12:12" x14ac:dyDescent="0.2">
      <c r="L1813" s="144"/>
    </row>
    <row r="1814" spans="12:12" x14ac:dyDescent="0.2">
      <c r="L1814" s="144"/>
    </row>
    <row r="1815" spans="12:12" x14ac:dyDescent="0.2">
      <c r="L1815" s="144"/>
    </row>
    <row r="1816" spans="12:12" x14ac:dyDescent="0.2">
      <c r="L1816" s="144"/>
    </row>
    <row r="1817" spans="12:12" x14ac:dyDescent="0.2">
      <c r="L1817" s="144"/>
    </row>
    <row r="1818" spans="12:12" x14ac:dyDescent="0.2">
      <c r="L1818" s="144"/>
    </row>
    <row r="1819" spans="12:12" x14ac:dyDescent="0.2">
      <c r="L1819" s="144"/>
    </row>
    <row r="1820" spans="12:12" x14ac:dyDescent="0.2">
      <c r="L1820" s="144"/>
    </row>
    <row r="1821" spans="12:12" x14ac:dyDescent="0.2">
      <c r="L1821" s="144"/>
    </row>
    <row r="1822" spans="12:12" x14ac:dyDescent="0.2">
      <c r="L1822" s="144"/>
    </row>
    <row r="1823" spans="12:12" x14ac:dyDescent="0.2">
      <c r="L1823" s="144"/>
    </row>
    <row r="1824" spans="12:12" x14ac:dyDescent="0.2">
      <c r="L1824" s="144"/>
    </row>
    <row r="1825" spans="12:12" x14ac:dyDescent="0.2">
      <c r="L1825" s="144"/>
    </row>
    <row r="1826" spans="12:12" x14ac:dyDescent="0.2">
      <c r="L1826" s="144"/>
    </row>
    <row r="1827" spans="12:12" x14ac:dyDescent="0.2">
      <c r="L1827" s="144"/>
    </row>
    <row r="1828" spans="12:12" x14ac:dyDescent="0.2">
      <c r="L1828" s="144"/>
    </row>
    <row r="1829" spans="12:12" x14ac:dyDescent="0.2">
      <c r="L1829" s="144"/>
    </row>
    <row r="1830" spans="12:12" x14ac:dyDescent="0.2">
      <c r="L1830" s="144"/>
    </row>
    <row r="1831" spans="12:12" x14ac:dyDescent="0.2">
      <c r="L1831" s="144"/>
    </row>
    <row r="1832" spans="12:12" x14ac:dyDescent="0.2">
      <c r="L1832" s="144"/>
    </row>
    <row r="1833" spans="12:12" x14ac:dyDescent="0.2">
      <c r="L1833" s="144"/>
    </row>
    <row r="1834" spans="12:12" x14ac:dyDescent="0.2">
      <c r="L1834" s="144"/>
    </row>
    <row r="1835" spans="12:12" x14ac:dyDescent="0.2">
      <c r="L1835" s="144"/>
    </row>
    <row r="1836" spans="12:12" x14ac:dyDescent="0.2">
      <c r="L1836" s="144"/>
    </row>
    <row r="1837" spans="12:12" x14ac:dyDescent="0.2">
      <c r="L1837" s="144"/>
    </row>
    <row r="1838" spans="12:12" x14ac:dyDescent="0.2">
      <c r="L1838" s="144"/>
    </row>
    <row r="1839" spans="12:12" x14ac:dyDescent="0.2">
      <c r="L1839" s="144"/>
    </row>
    <row r="1840" spans="12:12" x14ac:dyDescent="0.2">
      <c r="L1840" s="144"/>
    </row>
    <row r="1841" spans="12:12" x14ac:dyDescent="0.2">
      <c r="L1841" s="144"/>
    </row>
    <row r="1842" spans="12:12" x14ac:dyDescent="0.2">
      <c r="L1842" s="144"/>
    </row>
    <row r="1843" spans="12:12" x14ac:dyDescent="0.2">
      <c r="L1843" s="144"/>
    </row>
    <row r="1844" spans="12:12" x14ac:dyDescent="0.2">
      <c r="L1844" s="144"/>
    </row>
    <row r="1845" spans="12:12" x14ac:dyDescent="0.2">
      <c r="L1845" s="144"/>
    </row>
    <row r="1846" spans="12:12" x14ac:dyDescent="0.2">
      <c r="L1846" s="144"/>
    </row>
    <row r="1847" spans="12:12" x14ac:dyDescent="0.2">
      <c r="L1847" s="144"/>
    </row>
    <row r="1848" spans="12:12" x14ac:dyDescent="0.2">
      <c r="L1848" s="144"/>
    </row>
    <row r="1849" spans="12:12" x14ac:dyDescent="0.2">
      <c r="L1849" s="144"/>
    </row>
    <row r="1850" spans="12:12" x14ac:dyDescent="0.2">
      <c r="L1850" s="144"/>
    </row>
    <row r="1851" spans="12:12" x14ac:dyDescent="0.2">
      <c r="L1851" s="144"/>
    </row>
    <row r="1852" spans="12:12" x14ac:dyDescent="0.2">
      <c r="L1852" s="144"/>
    </row>
    <row r="1853" spans="12:12" x14ac:dyDescent="0.2">
      <c r="L1853" s="144"/>
    </row>
    <row r="1854" spans="12:12" x14ac:dyDescent="0.2">
      <c r="L1854" s="144"/>
    </row>
    <row r="1855" spans="12:12" x14ac:dyDescent="0.2">
      <c r="L1855" s="144"/>
    </row>
    <row r="1856" spans="12:12" x14ac:dyDescent="0.2">
      <c r="L1856" s="144"/>
    </row>
    <row r="1857" spans="12:12" x14ac:dyDescent="0.2">
      <c r="L1857" s="144"/>
    </row>
    <row r="1858" spans="12:12" x14ac:dyDescent="0.2">
      <c r="L1858" s="144"/>
    </row>
    <row r="1859" spans="12:12" x14ac:dyDescent="0.2">
      <c r="L1859" s="144"/>
    </row>
    <row r="1860" spans="12:12" x14ac:dyDescent="0.2">
      <c r="L1860" s="144"/>
    </row>
    <row r="1861" spans="12:12" x14ac:dyDescent="0.2">
      <c r="L1861" s="144"/>
    </row>
    <row r="1862" spans="12:12" x14ac:dyDescent="0.2">
      <c r="L1862" s="144"/>
    </row>
    <row r="1863" spans="12:12" x14ac:dyDescent="0.2">
      <c r="L1863" s="144"/>
    </row>
    <row r="1864" spans="12:12" x14ac:dyDescent="0.2">
      <c r="L1864" s="144"/>
    </row>
    <row r="1865" spans="12:12" x14ac:dyDescent="0.2">
      <c r="L1865" s="144"/>
    </row>
    <row r="1866" spans="12:12" x14ac:dyDescent="0.2">
      <c r="L1866" s="144"/>
    </row>
    <row r="1867" spans="12:12" x14ac:dyDescent="0.2">
      <c r="L1867" s="144"/>
    </row>
    <row r="1868" spans="12:12" x14ac:dyDescent="0.2">
      <c r="L1868" s="144"/>
    </row>
    <row r="1869" spans="12:12" x14ac:dyDescent="0.2">
      <c r="L1869" s="144"/>
    </row>
    <row r="1870" spans="12:12" x14ac:dyDescent="0.2">
      <c r="L1870" s="144"/>
    </row>
    <row r="1871" spans="12:12" x14ac:dyDescent="0.2">
      <c r="L1871" s="144"/>
    </row>
    <row r="1872" spans="12:12" x14ac:dyDescent="0.2">
      <c r="L1872" s="144"/>
    </row>
    <row r="1873" spans="12:12" x14ac:dyDescent="0.2">
      <c r="L1873" s="144"/>
    </row>
    <row r="1874" spans="12:12" x14ac:dyDescent="0.2">
      <c r="L1874" s="144"/>
    </row>
    <row r="1875" spans="12:12" x14ac:dyDescent="0.2">
      <c r="L1875" s="144"/>
    </row>
    <row r="1876" spans="12:12" x14ac:dyDescent="0.2">
      <c r="L1876" s="144"/>
    </row>
    <row r="1877" spans="12:12" x14ac:dyDescent="0.2">
      <c r="L1877" s="144"/>
    </row>
    <row r="1878" spans="12:12" x14ac:dyDescent="0.2">
      <c r="L1878" s="144"/>
    </row>
    <row r="1879" spans="12:12" x14ac:dyDescent="0.2">
      <c r="L1879" s="144"/>
    </row>
    <row r="1880" spans="12:12" x14ac:dyDescent="0.2">
      <c r="L1880" s="144"/>
    </row>
    <row r="1881" spans="12:12" x14ac:dyDescent="0.2">
      <c r="L1881" s="144"/>
    </row>
    <row r="1882" spans="12:12" x14ac:dyDescent="0.2">
      <c r="L1882" s="144"/>
    </row>
    <row r="1883" spans="12:12" x14ac:dyDescent="0.2">
      <c r="L1883" s="144"/>
    </row>
    <row r="1884" spans="12:12" x14ac:dyDescent="0.2">
      <c r="L1884" s="144"/>
    </row>
    <row r="1885" spans="12:12" x14ac:dyDescent="0.2">
      <c r="L1885" s="144"/>
    </row>
    <row r="1886" spans="12:12" x14ac:dyDescent="0.2">
      <c r="L1886" s="144"/>
    </row>
    <row r="1887" spans="12:12" x14ac:dyDescent="0.2">
      <c r="L1887" s="144"/>
    </row>
    <row r="1888" spans="12:12" x14ac:dyDescent="0.2">
      <c r="L1888" s="144"/>
    </row>
    <row r="1889" spans="12:12" x14ac:dyDescent="0.2">
      <c r="L1889" s="144"/>
    </row>
    <row r="1890" spans="12:12" x14ac:dyDescent="0.2">
      <c r="L1890" s="144"/>
    </row>
    <row r="1891" spans="12:12" x14ac:dyDescent="0.2">
      <c r="L1891" s="144"/>
    </row>
    <row r="1892" spans="12:12" x14ac:dyDescent="0.2">
      <c r="L1892" s="144"/>
    </row>
    <row r="1893" spans="12:12" x14ac:dyDescent="0.2">
      <c r="L1893" s="144"/>
    </row>
    <row r="1894" spans="12:12" x14ac:dyDescent="0.2">
      <c r="L1894" s="144"/>
    </row>
    <row r="1895" spans="12:12" x14ac:dyDescent="0.2">
      <c r="L1895" s="144"/>
    </row>
    <row r="1896" spans="12:12" x14ac:dyDescent="0.2">
      <c r="L1896" s="144"/>
    </row>
    <row r="1897" spans="12:12" x14ac:dyDescent="0.2">
      <c r="L1897" s="144"/>
    </row>
    <row r="1898" spans="12:12" x14ac:dyDescent="0.2">
      <c r="L1898" s="144"/>
    </row>
    <row r="1899" spans="12:12" x14ac:dyDescent="0.2">
      <c r="L1899" s="144"/>
    </row>
    <row r="1900" spans="12:12" x14ac:dyDescent="0.2">
      <c r="L1900" s="144"/>
    </row>
    <row r="1901" spans="12:12" x14ac:dyDescent="0.2">
      <c r="L1901" s="144"/>
    </row>
    <row r="1902" spans="12:12" x14ac:dyDescent="0.2">
      <c r="L1902" s="144"/>
    </row>
    <row r="1903" spans="12:12" x14ac:dyDescent="0.2">
      <c r="L1903" s="144"/>
    </row>
    <row r="1904" spans="12:12" x14ac:dyDescent="0.2">
      <c r="L1904" s="144"/>
    </row>
    <row r="1905" spans="12:12" x14ac:dyDescent="0.2">
      <c r="L1905" s="144"/>
    </row>
    <row r="1906" spans="12:12" x14ac:dyDescent="0.2">
      <c r="L1906" s="144"/>
    </row>
    <row r="1907" spans="12:12" x14ac:dyDescent="0.2">
      <c r="L1907" s="144"/>
    </row>
    <row r="1908" spans="12:12" x14ac:dyDescent="0.2">
      <c r="L1908" s="144"/>
    </row>
    <row r="1909" spans="12:12" x14ac:dyDescent="0.2">
      <c r="L1909" s="144"/>
    </row>
    <row r="1910" spans="12:12" x14ac:dyDescent="0.2">
      <c r="L1910" s="144"/>
    </row>
    <row r="1911" spans="12:12" x14ac:dyDescent="0.2">
      <c r="L1911" s="144"/>
    </row>
    <row r="1912" spans="12:12" x14ac:dyDescent="0.2">
      <c r="L1912" s="144"/>
    </row>
    <row r="1913" spans="12:12" x14ac:dyDescent="0.2">
      <c r="L1913" s="144"/>
    </row>
    <row r="1914" spans="12:12" x14ac:dyDescent="0.2">
      <c r="L1914" s="144"/>
    </row>
    <row r="1915" spans="12:12" x14ac:dyDescent="0.2">
      <c r="L1915" s="144"/>
    </row>
    <row r="1916" spans="12:12" x14ac:dyDescent="0.2">
      <c r="L1916" s="144"/>
    </row>
    <row r="1917" spans="12:12" x14ac:dyDescent="0.2">
      <c r="L1917" s="144"/>
    </row>
    <row r="1918" spans="12:12" x14ac:dyDescent="0.2">
      <c r="L1918" s="144"/>
    </row>
    <row r="1919" spans="12:12" x14ac:dyDescent="0.2">
      <c r="L1919" s="144"/>
    </row>
    <row r="1920" spans="12:12" x14ac:dyDescent="0.2">
      <c r="L1920" s="144"/>
    </row>
    <row r="1921" spans="12:12" x14ac:dyDescent="0.2">
      <c r="L1921" s="144"/>
    </row>
    <row r="1922" spans="12:12" x14ac:dyDescent="0.2">
      <c r="L1922" s="144"/>
    </row>
    <row r="1923" spans="12:12" x14ac:dyDescent="0.2">
      <c r="L1923" s="144"/>
    </row>
    <row r="1924" spans="12:12" x14ac:dyDescent="0.2">
      <c r="L1924" s="144"/>
    </row>
    <row r="1925" spans="12:12" x14ac:dyDescent="0.2">
      <c r="L1925" s="144"/>
    </row>
    <row r="1926" spans="12:12" x14ac:dyDescent="0.2">
      <c r="L1926" s="144"/>
    </row>
    <row r="1927" spans="12:12" x14ac:dyDescent="0.2">
      <c r="L1927" s="144"/>
    </row>
    <row r="1928" spans="12:12" x14ac:dyDescent="0.2">
      <c r="L1928" s="144"/>
    </row>
    <row r="1929" spans="12:12" x14ac:dyDescent="0.2">
      <c r="L1929" s="144"/>
    </row>
    <row r="1930" spans="12:12" x14ac:dyDescent="0.2">
      <c r="L1930" s="144"/>
    </row>
    <row r="1931" spans="12:12" x14ac:dyDescent="0.2">
      <c r="L1931" s="144"/>
    </row>
    <row r="1932" spans="12:12" x14ac:dyDescent="0.2">
      <c r="L1932" s="144"/>
    </row>
    <row r="1933" spans="12:12" x14ac:dyDescent="0.2">
      <c r="L1933" s="144"/>
    </row>
    <row r="1934" spans="12:12" x14ac:dyDescent="0.2">
      <c r="L1934" s="144"/>
    </row>
    <row r="1935" spans="12:12" x14ac:dyDescent="0.2">
      <c r="L1935" s="144"/>
    </row>
    <row r="1936" spans="12:12" x14ac:dyDescent="0.2">
      <c r="L1936" s="144"/>
    </row>
    <row r="1937" spans="12:12" x14ac:dyDescent="0.2">
      <c r="L1937" s="144"/>
    </row>
    <row r="1938" spans="12:12" x14ac:dyDescent="0.2">
      <c r="L1938" s="144"/>
    </row>
    <row r="1939" spans="12:12" x14ac:dyDescent="0.2">
      <c r="L1939" s="144"/>
    </row>
    <row r="1940" spans="12:12" x14ac:dyDescent="0.2">
      <c r="L1940" s="144"/>
    </row>
    <row r="1941" spans="12:12" x14ac:dyDescent="0.2">
      <c r="L1941" s="144"/>
    </row>
    <row r="1942" spans="12:12" x14ac:dyDescent="0.2">
      <c r="L1942" s="144"/>
    </row>
    <row r="1943" spans="12:12" x14ac:dyDescent="0.2">
      <c r="L1943" s="144"/>
    </row>
    <row r="1944" spans="12:12" x14ac:dyDescent="0.2">
      <c r="L1944" s="144"/>
    </row>
    <row r="1945" spans="12:12" x14ac:dyDescent="0.2">
      <c r="L1945" s="144"/>
    </row>
    <row r="1946" spans="12:12" x14ac:dyDescent="0.2">
      <c r="L1946" s="144"/>
    </row>
    <row r="1947" spans="12:12" x14ac:dyDescent="0.2">
      <c r="L1947" s="144"/>
    </row>
    <row r="1948" spans="12:12" x14ac:dyDescent="0.2">
      <c r="L1948" s="144"/>
    </row>
    <row r="1949" spans="12:12" x14ac:dyDescent="0.2">
      <c r="L1949" s="144"/>
    </row>
    <row r="1950" spans="12:12" x14ac:dyDescent="0.2">
      <c r="L1950" s="144"/>
    </row>
    <row r="1951" spans="12:12" x14ac:dyDescent="0.2">
      <c r="L1951" s="144"/>
    </row>
    <row r="1952" spans="12:12" x14ac:dyDescent="0.2">
      <c r="L1952" s="144"/>
    </row>
    <row r="1953" spans="12:12" x14ac:dyDescent="0.2">
      <c r="L1953" s="144"/>
    </row>
    <row r="1954" spans="12:12" x14ac:dyDescent="0.2">
      <c r="L1954" s="144"/>
    </row>
    <row r="1955" spans="12:12" x14ac:dyDescent="0.2">
      <c r="L1955" s="144"/>
    </row>
    <row r="1956" spans="12:12" x14ac:dyDescent="0.2">
      <c r="L1956" s="144"/>
    </row>
    <row r="1957" spans="12:12" x14ac:dyDescent="0.2">
      <c r="L1957" s="144"/>
    </row>
    <row r="1958" spans="12:12" x14ac:dyDescent="0.2">
      <c r="L1958" s="144"/>
    </row>
    <row r="1959" spans="12:12" x14ac:dyDescent="0.2">
      <c r="L1959" s="144"/>
    </row>
    <row r="1960" spans="12:12" x14ac:dyDescent="0.2">
      <c r="L1960" s="144"/>
    </row>
    <row r="1961" spans="12:12" x14ac:dyDescent="0.2">
      <c r="L1961" s="144"/>
    </row>
    <row r="1962" spans="12:12" x14ac:dyDescent="0.2">
      <c r="L1962" s="144"/>
    </row>
    <row r="1963" spans="12:12" x14ac:dyDescent="0.2">
      <c r="L1963" s="144"/>
    </row>
    <row r="1964" spans="12:12" x14ac:dyDescent="0.2">
      <c r="L1964" s="144"/>
    </row>
    <row r="1965" spans="12:12" x14ac:dyDescent="0.2">
      <c r="L1965" s="144"/>
    </row>
    <row r="1966" spans="12:12" x14ac:dyDescent="0.2">
      <c r="L1966" s="144"/>
    </row>
    <row r="1967" spans="12:12" x14ac:dyDescent="0.2">
      <c r="L1967" s="144"/>
    </row>
    <row r="1968" spans="12:12" x14ac:dyDescent="0.2">
      <c r="L1968" s="144"/>
    </row>
    <row r="1969" spans="12:12" x14ac:dyDescent="0.2">
      <c r="L1969" s="144"/>
    </row>
    <row r="1970" spans="12:12" x14ac:dyDescent="0.2">
      <c r="L1970" s="144"/>
    </row>
    <row r="1971" spans="12:12" x14ac:dyDescent="0.2">
      <c r="L1971" s="144"/>
    </row>
    <row r="1972" spans="12:12" x14ac:dyDescent="0.2">
      <c r="L1972" s="144"/>
    </row>
    <row r="1973" spans="12:12" x14ac:dyDescent="0.2">
      <c r="L1973" s="144"/>
    </row>
    <row r="1974" spans="12:12" x14ac:dyDescent="0.2">
      <c r="L1974" s="144"/>
    </row>
    <row r="1975" spans="12:12" x14ac:dyDescent="0.2">
      <c r="L1975" s="144"/>
    </row>
    <row r="1976" spans="12:12" x14ac:dyDescent="0.2">
      <c r="L1976" s="144"/>
    </row>
    <row r="1977" spans="12:12" x14ac:dyDescent="0.2">
      <c r="L1977" s="144"/>
    </row>
    <row r="1978" spans="12:12" x14ac:dyDescent="0.2">
      <c r="L1978" s="144"/>
    </row>
    <row r="1979" spans="12:12" x14ac:dyDescent="0.2">
      <c r="L1979" s="144"/>
    </row>
    <row r="1980" spans="12:12" x14ac:dyDescent="0.2">
      <c r="L1980" s="144"/>
    </row>
    <row r="1981" spans="12:12" x14ac:dyDescent="0.2">
      <c r="L1981" s="144"/>
    </row>
    <row r="1982" spans="12:12" x14ac:dyDescent="0.2">
      <c r="L1982" s="144"/>
    </row>
    <row r="1983" spans="12:12" x14ac:dyDescent="0.2">
      <c r="L1983" s="144"/>
    </row>
    <row r="1984" spans="12:12" x14ac:dyDescent="0.2">
      <c r="L1984" s="144"/>
    </row>
    <row r="1985" spans="12:12" x14ac:dyDescent="0.2">
      <c r="L1985" s="144"/>
    </row>
    <row r="1986" spans="12:12" x14ac:dyDescent="0.2">
      <c r="L1986" s="144"/>
    </row>
    <row r="1987" spans="12:12" x14ac:dyDescent="0.2">
      <c r="L1987" s="144"/>
    </row>
    <row r="1988" spans="12:12" x14ac:dyDescent="0.2">
      <c r="L1988" s="144"/>
    </row>
    <row r="1989" spans="12:12" x14ac:dyDescent="0.2">
      <c r="L1989" s="144"/>
    </row>
    <row r="1990" spans="12:12" x14ac:dyDescent="0.2">
      <c r="L1990" s="144"/>
    </row>
    <row r="1991" spans="12:12" x14ac:dyDescent="0.2">
      <c r="L1991" s="144"/>
    </row>
    <row r="1992" spans="12:12" x14ac:dyDescent="0.2">
      <c r="L1992" s="144"/>
    </row>
    <row r="1993" spans="12:12" x14ac:dyDescent="0.2">
      <c r="L1993" s="144"/>
    </row>
    <row r="1994" spans="12:12" x14ac:dyDescent="0.2">
      <c r="L1994" s="144"/>
    </row>
    <row r="1995" spans="12:12" x14ac:dyDescent="0.2">
      <c r="L1995" s="144"/>
    </row>
    <row r="1996" spans="12:12" x14ac:dyDescent="0.2">
      <c r="L1996" s="144"/>
    </row>
    <row r="1997" spans="12:12" x14ac:dyDescent="0.2">
      <c r="L1997" s="144"/>
    </row>
    <row r="1998" spans="12:12" x14ac:dyDescent="0.2">
      <c r="L1998" s="144"/>
    </row>
    <row r="1999" spans="12:12" x14ac:dyDescent="0.2">
      <c r="L1999" s="144"/>
    </row>
    <row r="2000" spans="12:12" x14ac:dyDescent="0.2">
      <c r="L2000" s="144"/>
    </row>
    <row r="2001" spans="12:12" x14ac:dyDescent="0.2">
      <c r="L2001" s="144"/>
    </row>
    <row r="2002" spans="12:12" x14ac:dyDescent="0.2">
      <c r="L2002" s="144"/>
    </row>
    <row r="2003" spans="12:12" x14ac:dyDescent="0.2">
      <c r="L2003" s="144"/>
    </row>
    <row r="2004" spans="12:12" x14ac:dyDescent="0.2">
      <c r="L2004" s="144"/>
    </row>
    <row r="2005" spans="12:12" x14ac:dyDescent="0.2">
      <c r="L2005" s="144"/>
    </row>
    <row r="2006" spans="12:12" x14ac:dyDescent="0.2">
      <c r="L2006" s="144"/>
    </row>
    <row r="2007" spans="12:12" x14ac:dyDescent="0.2">
      <c r="L2007" s="144"/>
    </row>
    <row r="2008" spans="12:12" x14ac:dyDescent="0.2">
      <c r="L2008" s="144"/>
    </row>
    <row r="2009" spans="12:12" x14ac:dyDescent="0.2">
      <c r="L2009" s="144"/>
    </row>
    <row r="2010" spans="12:12" x14ac:dyDescent="0.2">
      <c r="L2010" s="144"/>
    </row>
    <row r="2011" spans="12:12" x14ac:dyDescent="0.2">
      <c r="L2011" s="144"/>
    </row>
    <row r="2012" spans="12:12" x14ac:dyDescent="0.2">
      <c r="L2012" s="144"/>
    </row>
    <row r="2013" spans="12:12" x14ac:dyDescent="0.2">
      <c r="L2013" s="144"/>
    </row>
    <row r="2014" spans="12:12" x14ac:dyDescent="0.2">
      <c r="L2014" s="144"/>
    </row>
    <row r="2015" spans="12:12" x14ac:dyDescent="0.2">
      <c r="L2015" s="144"/>
    </row>
    <row r="2016" spans="12:12" x14ac:dyDescent="0.2">
      <c r="L2016" s="144"/>
    </row>
    <row r="2017" spans="12:12" x14ac:dyDescent="0.2">
      <c r="L2017" s="144"/>
    </row>
    <row r="2018" spans="12:12" x14ac:dyDescent="0.2">
      <c r="L2018" s="144"/>
    </row>
    <row r="2019" spans="12:12" x14ac:dyDescent="0.2">
      <c r="L2019" s="144"/>
    </row>
    <row r="2020" spans="12:12" x14ac:dyDescent="0.2">
      <c r="L2020" s="144"/>
    </row>
    <row r="2021" spans="12:12" x14ac:dyDescent="0.2">
      <c r="L2021" s="144"/>
    </row>
    <row r="2022" spans="12:12" x14ac:dyDescent="0.2">
      <c r="L2022" s="144"/>
    </row>
    <row r="2023" spans="12:12" x14ac:dyDescent="0.2">
      <c r="L2023" s="144"/>
    </row>
    <row r="2024" spans="12:12" x14ac:dyDescent="0.2">
      <c r="L2024" s="144"/>
    </row>
    <row r="2025" spans="12:12" x14ac:dyDescent="0.2">
      <c r="L2025" s="144"/>
    </row>
    <row r="2026" spans="12:12" x14ac:dyDescent="0.2">
      <c r="L2026" s="144"/>
    </row>
    <row r="2027" spans="12:12" x14ac:dyDescent="0.2">
      <c r="L2027" s="144"/>
    </row>
    <row r="2028" spans="12:12" x14ac:dyDescent="0.2">
      <c r="L2028" s="144"/>
    </row>
    <row r="2029" spans="12:12" x14ac:dyDescent="0.2">
      <c r="L2029" s="144"/>
    </row>
    <row r="2030" spans="12:12" x14ac:dyDescent="0.2">
      <c r="L2030" s="144"/>
    </row>
    <row r="2031" spans="12:12" x14ac:dyDescent="0.2">
      <c r="L2031" s="144"/>
    </row>
    <row r="2032" spans="12:12" x14ac:dyDescent="0.2">
      <c r="L2032" s="144"/>
    </row>
    <row r="2033" spans="12:12" x14ac:dyDescent="0.2">
      <c r="L2033" s="144"/>
    </row>
    <row r="2034" spans="12:12" x14ac:dyDescent="0.2">
      <c r="L2034" s="144"/>
    </row>
    <row r="2035" spans="12:12" x14ac:dyDescent="0.2">
      <c r="L2035" s="144"/>
    </row>
    <row r="2036" spans="12:12" x14ac:dyDescent="0.2">
      <c r="L2036" s="144"/>
    </row>
    <row r="2037" spans="12:12" x14ac:dyDescent="0.2">
      <c r="L2037" s="144"/>
    </row>
    <row r="2038" spans="12:12" x14ac:dyDescent="0.2">
      <c r="L2038" s="144"/>
    </row>
    <row r="2039" spans="12:12" x14ac:dyDescent="0.2">
      <c r="L2039" s="144"/>
    </row>
    <row r="2040" spans="12:12" x14ac:dyDescent="0.2">
      <c r="L2040" s="144"/>
    </row>
    <row r="2041" spans="12:12" x14ac:dyDescent="0.2">
      <c r="L2041" s="144"/>
    </row>
    <row r="2042" spans="12:12" x14ac:dyDescent="0.2">
      <c r="L2042" s="144"/>
    </row>
    <row r="2043" spans="12:12" x14ac:dyDescent="0.2">
      <c r="L2043" s="144"/>
    </row>
    <row r="2044" spans="12:12" x14ac:dyDescent="0.2">
      <c r="L2044" s="144"/>
    </row>
    <row r="2045" spans="12:12" x14ac:dyDescent="0.2">
      <c r="L2045" s="144"/>
    </row>
    <row r="2046" spans="12:12" x14ac:dyDescent="0.2">
      <c r="L2046" s="144"/>
    </row>
    <row r="2047" spans="12:12" x14ac:dyDescent="0.2">
      <c r="L2047" s="144"/>
    </row>
    <row r="2048" spans="12:12" x14ac:dyDescent="0.2">
      <c r="L2048" s="144"/>
    </row>
    <row r="2049" spans="12:12" x14ac:dyDescent="0.2">
      <c r="L2049" s="144"/>
    </row>
    <row r="2050" spans="12:12" x14ac:dyDescent="0.2">
      <c r="L2050" s="144"/>
    </row>
    <row r="2051" spans="12:12" x14ac:dyDescent="0.2">
      <c r="L2051" s="144"/>
    </row>
    <row r="2052" spans="12:12" x14ac:dyDescent="0.2">
      <c r="L2052" s="144"/>
    </row>
    <row r="2053" spans="12:12" x14ac:dyDescent="0.2">
      <c r="L2053" s="144"/>
    </row>
    <row r="2054" spans="12:12" x14ac:dyDescent="0.2">
      <c r="L2054" s="144"/>
    </row>
    <row r="2055" spans="12:12" x14ac:dyDescent="0.2">
      <c r="L2055" s="144"/>
    </row>
    <row r="2056" spans="12:12" x14ac:dyDescent="0.2">
      <c r="L2056" s="144"/>
    </row>
    <row r="2057" spans="12:12" x14ac:dyDescent="0.2">
      <c r="L2057" s="144"/>
    </row>
    <row r="2058" spans="12:12" x14ac:dyDescent="0.2">
      <c r="L2058" s="144"/>
    </row>
    <row r="2059" spans="12:12" x14ac:dyDescent="0.2">
      <c r="L2059" s="144"/>
    </row>
    <row r="2060" spans="12:12" x14ac:dyDescent="0.2">
      <c r="L2060" s="144"/>
    </row>
    <row r="2061" spans="12:12" x14ac:dyDescent="0.2">
      <c r="L2061" s="144"/>
    </row>
    <row r="2062" spans="12:12" x14ac:dyDescent="0.2">
      <c r="L2062" s="144"/>
    </row>
    <row r="2063" spans="12:12" x14ac:dyDescent="0.2">
      <c r="L2063" s="144"/>
    </row>
    <row r="2064" spans="12:12" x14ac:dyDescent="0.2">
      <c r="L2064" s="144"/>
    </row>
    <row r="2065" spans="12:12" x14ac:dyDescent="0.2">
      <c r="L2065" s="144"/>
    </row>
    <row r="2066" spans="12:12" x14ac:dyDescent="0.2">
      <c r="L2066" s="144"/>
    </row>
    <row r="2067" spans="12:12" x14ac:dyDescent="0.2">
      <c r="L2067" s="144"/>
    </row>
    <row r="2068" spans="12:12" x14ac:dyDescent="0.2">
      <c r="L2068" s="144"/>
    </row>
    <row r="2069" spans="12:12" x14ac:dyDescent="0.2">
      <c r="L2069" s="144"/>
    </row>
    <row r="2070" spans="12:12" x14ac:dyDescent="0.2">
      <c r="L2070" s="144"/>
    </row>
    <row r="2071" spans="12:12" x14ac:dyDescent="0.2">
      <c r="L2071" s="144"/>
    </row>
    <row r="2072" spans="12:12" x14ac:dyDescent="0.2">
      <c r="L2072" s="144"/>
    </row>
    <row r="2073" spans="12:12" x14ac:dyDescent="0.2">
      <c r="L2073" s="144"/>
    </row>
    <row r="2074" spans="12:12" x14ac:dyDescent="0.2">
      <c r="L2074" s="144"/>
    </row>
    <row r="2075" spans="12:12" x14ac:dyDescent="0.2">
      <c r="L2075" s="144"/>
    </row>
    <row r="2076" spans="12:12" x14ac:dyDescent="0.2">
      <c r="L2076" s="144"/>
    </row>
    <row r="2077" spans="12:12" x14ac:dyDescent="0.2">
      <c r="L2077" s="144"/>
    </row>
    <row r="2078" spans="12:12" x14ac:dyDescent="0.2">
      <c r="L2078" s="144"/>
    </row>
    <row r="2079" spans="12:12" x14ac:dyDescent="0.2">
      <c r="L2079" s="144"/>
    </row>
    <row r="2080" spans="12:12" x14ac:dyDescent="0.2">
      <c r="L2080" s="144"/>
    </row>
    <row r="2081" spans="12:12" x14ac:dyDescent="0.2">
      <c r="L2081" s="144"/>
    </row>
    <row r="2082" spans="12:12" x14ac:dyDescent="0.2">
      <c r="L2082" s="144"/>
    </row>
    <row r="2083" spans="12:12" x14ac:dyDescent="0.2">
      <c r="L2083" s="144"/>
    </row>
    <row r="2084" spans="12:12" x14ac:dyDescent="0.2">
      <c r="L2084" s="144"/>
    </row>
    <row r="2085" spans="12:12" x14ac:dyDescent="0.2">
      <c r="L2085" s="144"/>
    </row>
    <row r="2086" spans="12:12" x14ac:dyDescent="0.2">
      <c r="L2086" s="144"/>
    </row>
    <row r="2087" spans="12:12" x14ac:dyDescent="0.2">
      <c r="L2087" s="144"/>
    </row>
    <row r="2088" spans="12:12" x14ac:dyDescent="0.2">
      <c r="L2088" s="144"/>
    </row>
    <row r="2089" spans="12:12" x14ac:dyDescent="0.2">
      <c r="L2089" s="144"/>
    </row>
    <row r="2090" spans="12:12" x14ac:dyDescent="0.2">
      <c r="L2090" s="144"/>
    </row>
    <row r="2091" spans="12:12" x14ac:dyDescent="0.2">
      <c r="L2091" s="144"/>
    </row>
    <row r="2092" spans="12:12" x14ac:dyDescent="0.2">
      <c r="L2092" s="144"/>
    </row>
    <row r="2093" spans="12:12" x14ac:dyDescent="0.2">
      <c r="L2093" s="144"/>
    </row>
    <row r="2094" spans="12:12" x14ac:dyDescent="0.2">
      <c r="L2094" s="144"/>
    </row>
    <row r="2095" spans="12:12" x14ac:dyDescent="0.2">
      <c r="L2095" s="144"/>
    </row>
    <row r="2096" spans="12:12" x14ac:dyDescent="0.2">
      <c r="L2096" s="144"/>
    </row>
    <row r="2097" spans="12:12" x14ac:dyDescent="0.2">
      <c r="L2097" s="144"/>
    </row>
    <row r="2098" spans="12:12" x14ac:dyDescent="0.2">
      <c r="L2098" s="144"/>
    </row>
    <row r="2099" spans="12:12" x14ac:dyDescent="0.2">
      <c r="L2099" s="144"/>
    </row>
    <row r="2100" spans="12:12" x14ac:dyDescent="0.2">
      <c r="L2100" s="144"/>
    </row>
    <row r="2101" spans="12:12" x14ac:dyDescent="0.2">
      <c r="L2101" s="144"/>
    </row>
    <row r="2102" spans="12:12" x14ac:dyDescent="0.2">
      <c r="L2102" s="144"/>
    </row>
    <row r="2103" spans="12:12" x14ac:dyDescent="0.2">
      <c r="L2103" s="144"/>
    </row>
    <row r="2104" spans="12:12" x14ac:dyDescent="0.2">
      <c r="L2104" s="144"/>
    </row>
    <row r="2105" spans="12:12" x14ac:dyDescent="0.2">
      <c r="L2105" s="144"/>
    </row>
    <row r="2106" spans="12:12" x14ac:dyDescent="0.2">
      <c r="L2106" s="144"/>
    </row>
    <row r="2107" spans="12:12" x14ac:dyDescent="0.2">
      <c r="L2107" s="144"/>
    </row>
    <row r="2108" spans="12:12" x14ac:dyDescent="0.2">
      <c r="L2108" s="144"/>
    </row>
    <row r="2109" spans="12:12" x14ac:dyDescent="0.2">
      <c r="L2109" s="144"/>
    </row>
    <row r="2110" spans="12:12" x14ac:dyDescent="0.2">
      <c r="L2110" s="144"/>
    </row>
    <row r="2111" spans="12:12" x14ac:dyDescent="0.2">
      <c r="L2111" s="144"/>
    </row>
    <row r="2112" spans="12:12" x14ac:dyDescent="0.2">
      <c r="L2112" s="144"/>
    </row>
    <row r="2113" spans="12:12" x14ac:dyDescent="0.2">
      <c r="L2113" s="144"/>
    </row>
    <row r="2114" spans="12:12" x14ac:dyDescent="0.2">
      <c r="L2114" s="144"/>
    </row>
    <row r="2115" spans="12:12" x14ac:dyDescent="0.2">
      <c r="L2115" s="144"/>
    </row>
    <row r="2116" spans="12:12" x14ac:dyDescent="0.2">
      <c r="L2116" s="144"/>
    </row>
    <row r="2117" spans="12:12" x14ac:dyDescent="0.2">
      <c r="L2117" s="144"/>
    </row>
    <row r="2118" spans="12:12" x14ac:dyDescent="0.2">
      <c r="L2118" s="144"/>
    </row>
    <row r="2119" spans="12:12" x14ac:dyDescent="0.2">
      <c r="L2119" s="144"/>
    </row>
    <row r="2120" spans="12:12" x14ac:dyDescent="0.2">
      <c r="L2120" s="144"/>
    </row>
    <row r="2121" spans="12:12" x14ac:dyDescent="0.2">
      <c r="L2121" s="144"/>
    </row>
    <row r="2122" spans="12:12" x14ac:dyDescent="0.2">
      <c r="L2122" s="144"/>
    </row>
    <row r="2123" spans="12:12" x14ac:dyDescent="0.2">
      <c r="L2123" s="144"/>
    </row>
    <row r="2124" spans="12:12" x14ac:dyDescent="0.2">
      <c r="L2124" s="144"/>
    </row>
    <row r="2125" spans="12:12" x14ac:dyDescent="0.2">
      <c r="L2125" s="144"/>
    </row>
    <row r="2126" spans="12:12" x14ac:dyDescent="0.2">
      <c r="L2126" s="144"/>
    </row>
    <row r="2127" spans="12:12" x14ac:dyDescent="0.2">
      <c r="L2127" s="144"/>
    </row>
    <row r="2128" spans="12:12" x14ac:dyDescent="0.2">
      <c r="L2128" s="144"/>
    </row>
    <row r="2129" spans="12:12" x14ac:dyDescent="0.2">
      <c r="L2129" s="144"/>
    </row>
    <row r="2130" spans="12:12" x14ac:dyDescent="0.2">
      <c r="L2130" s="144"/>
    </row>
    <row r="2131" spans="12:12" x14ac:dyDescent="0.2">
      <c r="L2131" s="144"/>
    </row>
    <row r="2132" spans="12:12" x14ac:dyDescent="0.2">
      <c r="L2132" s="144"/>
    </row>
    <row r="2133" spans="12:12" x14ac:dyDescent="0.2">
      <c r="L2133" s="144"/>
    </row>
    <row r="2134" spans="12:12" x14ac:dyDescent="0.2">
      <c r="L2134" s="144"/>
    </row>
    <row r="2135" spans="12:12" x14ac:dyDescent="0.2">
      <c r="L2135" s="144"/>
    </row>
    <row r="2136" spans="12:12" x14ac:dyDescent="0.2">
      <c r="L2136" s="144"/>
    </row>
    <row r="2137" spans="12:12" x14ac:dyDescent="0.2">
      <c r="L2137" s="144"/>
    </row>
    <row r="2138" spans="12:12" x14ac:dyDescent="0.2">
      <c r="L2138" s="144"/>
    </row>
    <row r="2139" spans="12:12" x14ac:dyDescent="0.2">
      <c r="L2139" s="144"/>
    </row>
    <row r="2140" spans="12:12" x14ac:dyDescent="0.2">
      <c r="L2140" s="144"/>
    </row>
    <row r="2141" spans="12:12" x14ac:dyDescent="0.2">
      <c r="L2141" s="144"/>
    </row>
    <row r="2142" spans="12:12" x14ac:dyDescent="0.2">
      <c r="L2142" s="144"/>
    </row>
    <row r="2143" spans="12:12" x14ac:dyDescent="0.2">
      <c r="L2143" s="144"/>
    </row>
    <row r="2144" spans="12:12" x14ac:dyDescent="0.2">
      <c r="L2144" s="144"/>
    </row>
    <row r="2145" spans="12:12" x14ac:dyDescent="0.2">
      <c r="L2145" s="144"/>
    </row>
    <row r="2146" spans="12:12" x14ac:dyDescent="0.2">
      <c r="L2146" s="144"/>
    </row>
    <row r="2147" spans="12:12" x14ac:dyDescent="0.2">
      <c r="L2147" s="144"/>
    </row>
    <row r="2148" spans="12:12" x14ac:dyDescent="0.2">
      <c r="L2148" s="144"/>
    </row>
    <row r="2149" spans="12:12" x14ac:dyDescent="0.2">
      <c r="L2149" s="144"/>
    </row>
    <row r="2150" spans="12:12" x14ac:dyDescent="0.2">
      <c r="L2150" s="144"/>
    </row>
    <row r="2151" spans="12:12" x14ac:dyDescent="0.2">
      <c r="L2151" s="144"/>
    </row>
    <row r="2152" spans="12:12" x14ac:dyDescent="0.2">
      <c r="L2152" s="144"/>
    </row>
    <row r="2153" spans="12:12" x14ac:dyDescent="0.2">
      <c r="L2153" s="144"/>
    </row>
    <row r="2154" spans="12:12" x14ac:dyDescent="0.2">
      <c r="L2154" s="144"/>
    </row>
    <row r="2155" spans="12:12" x14ac:dyDescent="0.2">
      <c r="L2155" s="144"/>
    </row>
    <row r="2156" spans="12:12" x14ac:dyDescent="0.2">
      <c r="L2156" s="144"/>
    </row>
    <row r="2157" spans="12:12" x14ac:dyDescent="0.2">
      <c r="L2157" s="144"/>
    </row>
    <row r="2158" spans="12:12" x14ac:dyDescent="0.2">
      <c r="L2158" s="144"/>
    </row>
    <row r="2159" spans="12:12" x14ac:dyDescent="0.2">
      <c r="L2159" s="144"/>
    </row>
    <row r="2160" spans="12:12" x14ac:dyDescent="0.2">
      <c r="L2160" s="144"/>
    </row>
    <row r="2161" spans="12:12" x14ac:dyDescent="0.2">
      <c r="L2161" s="144"/>
    </row>
    <row r="2162" spans="12:12" x14ac:dyDescent="0.2">
      <c r="L2162" s="144"/>
    </row>
    <row r="2163" spans="12:12" x14ac:dyDescent="0.2">
      <c r="L2163" s="144"/>
    </row>
    <row r="2164" spans="12:12" x14ac:dyDescent="0.2">
      <c r="L2164" s="144"/>
    </row>
    <row r="2165" spans="12:12" x14ac:dyDescent="0.2">
      <c r="L2165" s="144"/>
    </row>
    <row r="2166" spans="12:12" x14ac:dyDescent="0.2">
      <c r="L2166" s="144"/>
    </row>
    <row r="2167" spans="12:12" x14ac:dyDescent="0.2">
      <c r="L2167" s="144"/>
    </row>
    <row r="2168" spans="12:12" x14ac:dyDescent="0.2">
      <c r="L2168" s="144"/>
    </row>
    <row r="2169" spans="12:12" x14ac:dyDescent="0.2">
      <c r="L2169" s="144"/>
    </row>
    <row r="2170" spans="12:12" x14ac:dyDescent="0.2">
      <c r="L2170" s="144"/>
    </row>
    <row r="2171" spans="12:12" x14ac:dyDescent="0.2">
      <c r="L2171" s="144"/>
    </row>
    <row r="2172" spans="12:12" x14ac:dyDescent="0.2">
      <c r="L2172" s="144"/>
    </row>
    <row r="2173" spans="12:12" x14ac:dyDescent="0.2">
      <c r="L2173" s="144"/>
    </row>
    <row r="2174" spans="12:12" x14ac:dyDescent="0.2">
      <c r="L2174" s="144"/>
    </row>
    <row r="2175" spans="12:12" x14ac:dyDescent="0.2">
      <c r="L2175" s="144"/>
    </row>
    <row r="2176" spans="12:12" x14ac:dyDescent="0.2">
      <c r="L2176" s="144"/>
    </row>
    <row r="2177" spans="12:12" x14ac:dyDescent="0.2">
      <c r="L2177" s="144"/>
    </row>
    <row r="2178" spans="12:12" x14ac:dyDescent="0.2">
      <c r="L2178" s="144"/>
    </row>
    <row r="2179" spans="12:12" x14ac:dyDescent="0.2">
      <c r="L2179" s="144"/>
    </row>
    <row r="2180" spans="12:12" x14ac:dyDescent="0.2">
      <c r="L2180" s="144"/>
    </row>
    <row r="2181" spans="12:12" x14ac:dyDescent="0.2">
      <c r="L2181" s="144"/>
    </row>
    <row r="2182" spans="12:12" x14ac:dyDescent="0.2">
      <c r="L2182" s="144"/>
    </row>
    <row r="2183" spans="12:12" x14ac:dyDescent="0.2">
      <c r="L2183" s="144"/>
    </row>
    <row r="2184" spans="12:12" x14ac:dyDescent="0.2">
      <c r="L2184" s="144"/>
    </row>
    <row r="2185" spans="12:12" x14ac:dyDescent="0.2">
      <c r="L2185" s="144"/>
    </row>
    <row r="2186" spans="12:12" x14ac:dyDescent="0.2">
      <c r="L2186" s="144"/>
    </row>
    <row r="2187" spans="12:12" x14ac:dyDescent="0.2">
      <c r="L2187" s="144"/>
    </row>
    <row r="2188" spans="12:12" x14ac:dyDescent="0.2">
      <c r="L2188" s="144"/>
    </row>
    <row r="2189" spans="12:12" x14ac:dyDescent="0.2">
      <c r="L2189" s="144"/>
    </row>
    <row r="2190" spans="12:12" x14ac:dyDescent="0.2">
      <c r="L2190" s="144"/>
    </row>
    <row r="2191" spans="12:12" x14ac:dyDescent="0.2">
      <c r="L2191" s="144"/>
    </row>
    <row r="2192" spans="12:12" x14ac:dyDescent="0.2">
      <c r="L2192" s="144"/>
    </row>
    <row r="2193" spans="12:12" x14ac:dyDescent="0.2">
      <c r="L2193" s="144"/>
    </row>
    <row r="2194" spans="12:12" x14ac:dyDescent="0.2">
      <c r="L2194" s="144"/>
    </row>
    <row r="2195" spans="12:12" x14ac:dyDescent="0.2">
      <c r="L2195" s="144"/>
    </row>
    <row r="2196" spans="12:12" x14ac:dyDescent="0.2">
      <c r="L2196" s="144"/>
    </row>
    <row r="2197" spans="12:12" x14ac:dyDescent="0.2">
      <c r="L2197" s="144"/>
    </row>
    <row r="2198" spans="12:12" x14ac:dyDescent="0.2">
      <c r="L2198" s="144"/>
    </row>
    <row r="2199" spans="12:12" x14ac:dyDescent="0.2">
      <c r="L2199" s="144"/>
    </row>
    <row r="2200" spans="12:12" x14ac:dyDescent="0.2">
      <c r="L2200" s="144"/>
    </row>
    <row r="2201" spans="12:12" x14ac:dyDescent="0.2">
      <c r="L2201" s="144"/>
    </row>
    <row r="2202" spans="12:12" x14ac:dyDescent="0.2">
      <c r="L2202" s="144"/>
    </row>
    <row r="2203" spans="12:12" x14ac:dyDescent="0.2">
      <c r="L2203" s="144"/>
    </row>
    <row r="2204" spans="12:12" x14ac:dyDescent="0.2">
      <c r="L2204" s="144"/>
    </row>
    <row r="2205" spans="12:12" x14ac:dyDescent="0.2">
      <c r="L2205" s="144"/>
    </row>
    <row r="2206" spans="12:12" x14ac:dyDescent="0.2">
      <c r="L2206" s="144"/>
    </row>
    <row r="2207" spans="12:12" x14ac:dyDescent="0.2">
      <c r="L2207" s="144"/>
    </row>
    <row r="2208" spans="12:12" x14ac:dyDescent="0.2">
      <c r="L2208" s="144"/>
    </row>
    <row r="2209" spans="12:12" x14ac:dyDescent="0.2">
      <c r="L2209" s="144"/>
    </row>
    <row r="2210" spans="12:12" x14ac:dyDescent="0.2">
      <c r="L2210" s="144"/>
    </row>
    <row r="2211" spans="12:12" x14ac:dyDescent="0.2">
      <c r="L2211" s="144"/>
    </row>
    <row r="2212" spans="12:12" x14ac:dyDescent="0.2">
      <c r="L2212" s="144"/>
    </row>
    <row r="2213" spans="12:12" x14ac:dyDescent="0.2">
      <c r="L2213" s="144"/>
    </row>
    <row r="2214" spans="12:12" x14ac:dyDescent="0.2">
      <c r="L2214" s="144"/>
    </row>
    <row r="2215" spans="12:12" x14ac:dyDescent="0.2">
      <c r="L2215" s="144"/>
    </row>
    <row r="2216" spans="12:12" x14ac:dyDescent="0.2">
      <c r="L2216" s="144"/>
    </row>
    <row r="2217" spans="12:12" x14ac:dyDescent="0.2">
      <c r="L2217" s="144"/>
    </row>
    <row r="2218" spans="12:12" x14ac:dyDescent="0.2">
      <c r="L2218" s="144"/>
    </row>
    <row r="2219" spans="12:12" x14ac:dyDescent="0.2">
      <c r="L2219" s="144"/>
    </row>
    <row r="2220" spans="12:12" x14ac:dyDescent="0.2">
      <c r="L2220" s="144"/>
    </row>
    <row r="2221" spans="12:12" x14ac:dyDescent="0.2">
      <c r="L2221" s="144"/>
    </row>
    <row r="2222" spans="12:12" x14ac:dyDescent="0.2">
      <c r="L2222" s="144"/>
    </row>
    <row r="2223" spans="12:12" x14ac:dyDescent="0.2">
      <c r="L2223" s="144"/>
    </row>
    <row r="2224" spans="12:12" x14ac:dyDescent="0.2">
      <c r="L2224" s="144"/>
    </row>
    <row r="2225" spans="12:12" x14ac:dyDescent="0.2">
      <c r="L2225" s="144"/>
    </row>
    <row r="2226" spans="12:12" x14ac:dyDescent="0.2">
      <c r="L2226" s="144"/>
    </row>
    <row r="2227" spans="12:12" x14ac:dyDescent="0.2">
      <c r="L2227" s="144"/>
    </row>
    <row r="2228" spans="12:12" x14ac:dyDescent="0.2">
      <c r="L2228" s="144"/>
    </row>
    <row r="2229" spans="12:12" x14ac:dyDescent="0.2">
      <c r="L2229" s="144"/>
    </row>
    <row r="2230" spans="12:12" x14ac:dyDescent="0.2">
      <c r="L2230" s="144"/>
    </row>
    <row r="2231" spans="12:12" x14ac:dyDescent="0.2">
      <c r="L2231" s="144"/>
    </row>
    <row r="2232" spans="12:12" x14ac:dyDescent="0.2">
      <c r="L2232" s="144"/>
    </row>
    <row r="2233" spans="12:12" x14ac:dyDescent="0.2">
      <c r="L2233" s="144"/>
    </row>
    <row r="2234" spans="12:12" x14ac:dyDescent="0.2">
      <c r="L2234" s="144"/>
    </row>
    <row r="2235" spans="12:12" x14ac:dyDescent="0.2">
      <c r="L2235" s="144"/>
    </row>
    <row r="2236" spans="12:12" x14ac:dyDescent="0.2">
      <c r="L2236" s="144"/>
    </row>
    <row r="2237" spans="12:12" x14ac:dyDescent="0.2">
      <c r="L2237" s="144"/>
    </row>
    <row r="2238" spans="12:12" x14ac:dyDescent="0.2">
      <c r="L2238" s="144"/>
    </row>
    <row r="2239" spans="12:12" x14ac:dyDescent="0.2">
      <c r="L2239" s="144"/>
    </row>
    <row r="2240" spans="12:12" x14ac:dyDescent="0.2">
      <c r="L2240" s="144"/>
    </row>
    <row r="2241" spans="12:12" x14ac:dyDescent="0.2">
      <c r="L2241" s="144"/>
    </row>
    <row r="2242" spans="12:12" x14ac:dyDescent="0.2">
      <c r="L2242" s="144"/>
    </row>
    <row r="2243" spans="12:12" x14ac:dyDescent="0.2">
      <c r="L2243" s="144"/>
    </row>
    <row r="2244" spans="12:12" x14ac:dyDescent="0.2">
      <c r="L2244" s="144"/>
    </row>
    <row r="2245" spans="12:12" x14ac:dyDescent="0.2">
      <c r="L2245" s="144"/>
    </row>
    <row r="2246" spans="12:12" x14ac:dyDescent="0.2">
      <c r="L2246" s="144"/>
    </row>
    <row r="2247" spans="12:12" x14ac:dyDescent="0.2">
      <c r="L2247" s="144"/>
    </row>
    <row r="2248" spans="12:12" x14ac:dyDescent="0.2">
      <c r="L2248" s="144"/>
    </row>
    <row r="2249" spans="12:12" x14ac:dyDescent="0.2">
      <c r="L2249" s="144"/>
    </row>
    <row r="2250" spans="12:12" x14ac:dyDescent="0.2">
      <c r="L2250" s="144"/>
    </row>
    <row r="2251" spans="12:12" x14ac:dyDescent="0.2">
      <c r="L2251" s="144"/>
    </row>
    <row r="2252" spans="12:12" x14ac:dyDescent="0.2">
      <c r="L2252" s="144"/>
    </row>
    <row r="2253" spans="12:12" x14ac:dyDescent="0.2">
      <c r="L2253" s="144"/>
    </row>
    <row r="2254" spans="12:12" x14ac:dyDescent="0.2">
      <c r="L2254" s="144"/>
    </row>
    <row r="2255" spans="12:12" x14ac:dyDescent="0.2">
      <c r="L2255" s="144"/>
    </row>
    <row r="2256" spans="12:12" x14ac:dyDescent="0.2">
      <c r="L2256" s="144"/>
    </row>
    <row r="2257" spans="12:12" x14ac:dyDescent="0.2">
      <c r="L2257" s="144"/>
    </row>
    <row r="2258" spans="12:12" x14ac:dyDescent="0.2">
      <c r="L2258" s="144"/>
    </row>
    <row r="2259" spans="12:12" x14ac:dyDescent="0.2">
      <c r="L2259" s="144"/>
    </row>
    <row r="2260" spans="12:12" x14ac:dyDescent="0.2">
      <c r="L2260" s="144"/>
    </row>
    <row r="2261" spans="12:12" x14ac:dyDescent="0.2">
      <c r="L2261" s="144"/>
    </row>
    <row r="2262" spans="12:12" x14ac:dyDescent="0.2">
      <c r="L2262" s="144"/>
    </row>
    <row r="2263" spans="12:12" x14ac:dyDescent="0.2">
      <c r="L2263" s="144"/>
    </row>
    <row r="2264" spans="12:12" x14ac:dyDescent="0.2">
      <c r="L2264" s="144"/>
    </row>
    <row r="2265" spans="12:12" x14ac:dyDescent="0.2">
      <c r="L2265" s="144"/>
    </row>
    <row r="2266" spans="12:12" x14ac:dyDescent="0.2">
      <c r="L2266" s="144"/>
    </row>
    <row r="2267" spans="12:12" x14ac:dyDescent="0.2">
      <c r="L2267" s="144"/>
    </row>
    <row r="2268" spans="12:12" x14ac:dyDescent="0.2">
      <c r="L2268" s="144"/>
    </row>
    <row r="2269" spans="12:12" x14ac:dyDescent="0.2">
      <c r="L2269" s="144"/>
    </row>
    <row r="2270" spans="12:12" x14ac:dyDescent="0.2">
      <c r="L2270" s="144"/>
    </row>
    <row r="2271" spans="12:12" x14ac:dyDescent="0.2">
      <c r="L2271" s="144"/>
    </row>
    <row r="2272" spans="12:12" x14ac:dyDescent="0.2">
      <c r="L2272" s="144"/>
    </row>
    <row r="2273" spans="12:12" x14ac:dyDescent="0.2">
      <c r="L2273" s="144"/>
    </row>
    <row r="2274" spans="12:12" x14ac:dyDescent="0.2">
      <c r="L2274" s="144"/>
    </row>
    <row r="2275" spans="12:12" x14ac:dyDescent="0.2">
      <c r="L2275" s="144"/>
    </row>
    <row r="2276" spans="12:12" x14ac:dyDescent="0.2">
      <c r="L2276" s="144"/>
    </row>
    <row r="2277" spans="12:12" x14ac:dyDescent="0.2">
      <c r="L2277" s="144"/>
    </row>
    <row r="2278" spans="12:12" x14ac:dyDescent="0.2">
      <c r="L2278" s="144"/>
    </row>
    <row r="2279" spans="12:12" x14ac:dyDescent="0.2">
      <c r="L2279" s="144"/>
    </row>
    <row r="2280" spans="12:12" x14ac:dyDescent="0.2">
      <c r="L2280" s="144"/>
    </row>
    <row r="2281" spans="12:12" x14ac:dyDescent="0.2">
      <c r="L2281" s="144"/>
    </row>
    <row r="2282" spans="12:12" x14ac:dyDescent="0.2">
      <c r="L2282" s="144"/>
    </row>
    <row r="2283" spans="12:12" x14ac:dyDescent="0.2">
      <c r="L2283" s="144"/>
    </row>
    <row r="2284" spans="12:12" x14ac:dyDescent="0.2">
      <c r="L2284" s="144"/>
    </row>
    <row r="2285" spans="12:12" x14ac:dyDescent="0.2">
      <c r="L2285" s="144"/>
    </row>
    <row r="2286" spans="12:12" x14ac:dyDescent="0.2">
      <c r="L2286" s="144"/>
    </row>
  </sheetData>
  <phoneticPr fontId="15" type="noConversion"/>
  <hyperlinks>
    <hyperlink ref="K38" r:id="rId1" xr:uid="{CD56EB49-BAA5-458E-B79E-0D442604AFFA}"/>
    <hyperlink ref="L125" r:id="rId2" xr:uid="{035B3639-C433-487E-A38B-D3FB92F69DB0}"/>
    <hyperlink ref="K125" r:id="rId3" xr:uid="{EAAFA471-7741-43E4-8CA4-9F05A2E48D4E}"/>
    <hyperlink ref="L316" r:id="rId4" xr:uid="{9E903192-0E12-4DAF-BDD1-454A47908B9A}"/>
    <hyperlink ref="K316" r:id="rId5" xr:uid="{133A010B-6785-47FC-A098-7A89CB55FF29}"/>
    <hyperlink ref="L570" r:id="rId6" xr:uid="{4265E221-8608-440A-B349-DD275F3095C2}"/>
    <hyperlink ref="K570" r:id="rId7" xr:uid="{D4953908-81F4-4199-9EE4-BB8F0C96EF77}"/>
    <hyperlink ref="L910" r:id="rId8" xr:uid="{5EC3B91A-40DC-4720-AAAB-997CD27B6A7A}"/>
    <hyperlink ref="K910" r:id="rId9" xr:uid="{39620B55-A2A4-4A0D-BD98-2FBE320F73D9}"/>
    <hyperlink ref="L1167" r:id="rId10" xr:uid="{BEAA0F2D-77B3-42ED-8D3F-EC7049968D0D}"/>
    <hyperlink ref="K1167" r:id="rId11" xr:uid="{A24980EB-86A0-41F5-B505-E2A1BF140AED}"/>
    <hyperlink ref="L38" r:id="rId12" xr:uid="{FA2E3584-B5BF-4C9F-9D94-EB6A03A72645}"/>
  </hyperlinks>
  <pageMargins left="0.25" right="0.25" top="0.75" bottom="0.75" header="0.3" footer="0.3"/>
  <pageSetup paperSize="8" orientation="portrait" r:id="rId13"/>
  <tableParts count="1">
    <tablePart r:id="rId14"/>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2175470-D0FA-4141-BB76-D3DF7B58EAC3}">
          <x14:formula1>
            <xm:f>Acronyms!$C$2:$C$55</xm:f>
          </x14:formula1>
          <xm:sqref>G11 G716:G719 G758:G761 G941 G689:G690 G744:G746 G231 G652:G655 G428:G430 G705:G707 G698:G700 G659:G662 G629:G636 G1019:G1023 G464:G466 G562 G478 G646 G415:G417 G496 G605:G613 G481 G961:G968 G471 G453 G989:G991 G435 G622:G627 G763 G350:G351 G386 G413 G362:G363 G684:G685 G365:G366 G943 G182 G161:G162 G14 G16 G20 G22 G31 G24 G33 G36 G957 G514 G49:G50 G53 G60 G67 G75 G26 G82 G1185:G1186 G1137 G953:G954 G94 G96 G259 G261 G39:G44 G526 G528 G530 G317:G321 G368:G370 G948 G894:G895 G106 G270 G899 G432 G541 G550 G579 G638:G640 G675 G709 G721 G734 G853 G583 G131 G133 G139 G303 G146 G754:G756 G800:G802 G159 G176 G210 G664 G446:G449 G670:G673 G856 G972:G973 G997:G998 G1015:G1016 G1027:G1028 G1040:G1041 G1053:G1054 G977:G981 G1065:G1066 G1099 G84 G103 G98 G126:G127 G137 G148 G174 G184 G200 G220 G222 G235 G238 G240 G242 G101 G278 G307 G309 G263 G297 G331 G335:G336 G339 G1111 G342 G491:G493 G501 G503 G505 G507 G509 G327 G532 G356:G357 G804 G809 G811 G813 G815 G817 G819 G823 G765 G864 G866 G868 G847 G784 G1001 G876 G886 G836 G932:G933 G1076:G1077 G1109 G1104 G1141 G1146 G1148 G1150 G1152 G1135 G1101 G120 G88 G247 G118 G289 G249 G287 G557 G862 G870 G1004 G1086 G950:G951 G156:G157 G598:G599 G615 G372:G383 G359:G360 G657 G687 G1069:G1072 G752 G1031:G1036 G695 G77 G845 G748:G750 G123 G555 G323 G280 G421:G422 G389:G409 G476 G437 G511 G568 G577 G489 G650 G165:G166 G682 G469 G782 G692:G693 G786 G788 G790 G821 G780 G872 G1096 G906 G939 G1088 G878 G1093 G874 G1122 G1091 G798 G1106 G1139 G1129 G1188 G1155 G1124:G1125 G64 G108 G110 G112 G168 G841 G172 G180 G206 G216 G141 G202 G218 G244 G272 G274 G276 G282 G314 G186 G617:G620 G728:G732 G983:G987 G1190 G1007:G1011 G1045:G1049 G539 G301 G325 G897 G1057:G1061 G266 G535 G581 G642 G677 G711 G723 G736 G926 G425:G426 G116 G285 G553 G571:G575 G911:G921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3D16D-1879-4B7F-9FEA-B3A3441339EE}">
  <dimension ref="A1:N87"/>
  <sheetViews>
    <sheetView topLeftCell="C1" zoomScaleNormal="100" workbookViewId="0">
      <selection activeCell="H5" sqref="H5"/>
    </sheetView>
  </sheetViews>
  <sheetFormatPr defaultColWidth="8.88671875" defaultRowHeight="14.4" x14ac:dyDescent="0.3"/>
  <cols>
    <col min="1" max="1" width="37" hidden="1" customWidth="1"/>
    <col min="2" max="2" width="53.6640625" hidden="1" customWidth="1"/>
    <col min="3" max="3" width="38.109375" customWidth="1"/>
    <col min="4" max="5" width="21.6640625" customWidth="1"/>
    <col min="6" max="6" width="26.109375" bestFit="1" customWidth="1"/>
    <col min="8" max="10" width="30.33203125" customWidth="1"/>
    <col min="11" max="11" width="30" customWidth="1"/>
    <col min="12" max="12" width="56.88671875" customWidth="1"/>
    <col min="13" max="13" width="36.33203125" bestFit="1" customWidth="1"/>
    <col min="14" max="14" width="34.44140625" customWidth="1"/>
  </cols>
  <sheetData>
    <row r="1" spans="1:14" x14ac:dyDescent="0.3">
      <c r="A1" t="s">
        <v>2350</v>
      </c>
      <c r="C1" t="s">
        <v>71</v>
      </c>
      <c r="D1" t="s">
        <v>2351</v>
      </c>
      <c r="E1" t="s">
        <v>76</v>
      </c>
      <c r="F1" t="s">
        <v>75</v>
      </c>
      <c r="G1" t="s">
        <v>2352</v>
      </c>
      <c r="H1" t="s">
        <v>2351</v>
      </c>
      <c r="I1" t="s">
        <v>76</v>
      </c>
      <c r="J1" t="s">
        <v>75</v>
      </c>
      <c r="K1" t="s">
        <v>2353</v>
      </c>
      <c r="L1" t="s">
        <v>2351</v>
      </c>
      <c r="M1" t="s">
        <v>76</v>
      </c>
      <c r="N1" t="s">
        <v>75</v>
      </c>
    </row>
    <row r="2" spans="1:14" x14ac:dyDescent="0.3">
      <c r="A2" t="s">
        <v>173</v>
      </c>
      <c r="B2" t="s">
        <v>2354</v>
      </c>
      <c r="C2" t="s">
        <v>1306</v>
      </c>
      <c r="D2" t="s">
        <v>2355</v>
      </c>
      <c r="E2" t="s">
        <v>2356</v>
      </c>
      <c r="F2" t="s">
        <v>2357</v>
      </c>
      <c r="G2" t="s">
        <v>2358</v>
      </c>
      <c r="H2" t="s">
        <v>2359</v>
      </c>
      <c r="I2" t="s">
        <v>2359</v>
      </c>
      <c r="J2" t="s">
        <v>2360</v>
      </c>
      <c r="K2" t="s">
        <v>2361</v>
      </c>
      <c r="L2" t="s">
        <v>2362</v>
      </c>
      <c r="M2" t="s">
        <v>2363</v>
      </c>
      <c r="N2" t="s">
        <v>2364</v>
      </c>
    </row>
    <row r="3" spans="1:14" x14ac:dyDescent="0.3">
      <c r="A3" t="s">
        <v>2365</v>
      </c>
      <c r="B3" t="s">
        <v>2366</v>
      </c>
      <c r="C3" t="s">
        <v>499</v>
      </c>
      <c r="D3" t="s">
        <v>2367</v>
      </c>
      <c r="E3" t="s">
        <v>2368</v>
      </c>
      <c r="F3" t="s">
        <v>2369</v>
      </c>
      <c r="G3" t="s">
        <v>2370</v>
      </c>
      <c r="H3" t="s">
        <v>2371</v>
      </c>
      <c r="I3" t="s">
        <v>2371</v>
      </c>
      <c r="J3" t="s">
        <v>2372</v>
      </c>
      <c r="K3" t="s">
        <v>2373</v>
      </c>
      <c r="L3" t="s">
        <v>2374</v>
      </c>
      <c r="M3" t="s">
        <v>2375</v>
      </c>
      <c r="N3" t="s">
        <v>2376</v>
      </c>
    </row>
    <row r="4" spans="1:14" x14ac:dyDescent="0.3">
      <c r="A4" t="s">
        <v>2377</v>
      </c>
      <c r="B4" t="s">
        <v>2378</v>
      </c>
      <c r="C4" t="s">
        <v>182</v>
      </c>
      <c r="D4" t="s">
        <v>2379</v>
      </c>
      <c r="E4" t="s">
        <v>2380</v>
      </c>
      <c r="F4" t="s">
        <v>2381</v>
      </c>
      <c r="G4" t="s">
        <v>2382</v>
      </c>
      <c r="H4" t="s">
        <v>2383</v>
      </c>
      <c r="I4" t="s">
        <v>2384</v>
      </c>
      <c r="J4" t="s">
        <v>2385</v>
      </c>
      <c r="K4" t="s">
        <v>2386</v>
      </c>
      <c r="L4" t="s">
        <v>2387</v>
      </c>
      <c r="M4" t="s">
        <v>2388</v>
      </c>
      <c r="N4" t="s">
        <v>2389</v>
      </c>
    </row>
    <row r="5" spans="1:14" x14ac:dyDescent="0.3">
      <c r="C5" t="s">
        <v>806</v>
      </c>
      <c r="D5" t="s">
        <v>2390</v>
      </c>
      <c r="E5" t="s">
        <v>2391</v>
      </c>
      <c r="F5" t="s">
        <v>2392</v>
      </c>
      <c r="G5" t="s">
        <v>2393</v>
      </c>
      <c r="H5" t="s">
        <v>2394</v>
      </c>
      <c r="I5" t="s">
        <v>2395</v>
      </c>
      <c r="J5" t="s">
        <v>2394</v>
      </c>
      <c r="K5" t="s">
        <v>2396</v>
      </c>
      <c r="L5" t="s">
        <v>2397</v>
      </c>
      <c r="M5" t="s">
        <v>2398</v>
      </c>
      <c r="N5" t="s">
        <v>2399</v>
      </c>
    </row>
    <row r="6" spans="1:14" x14ac:dyDescent="0.3">
      <c r="A6" t="s">
        <v>412</v>
      </c>
      <c r="B6" t="s">
        <v>2400</v>
      </c>
      <c r="C6" t="s">
        <v>2401</v>
      </c>
      <c r="D6" t="s">
        <v>2402</v>
      </c>
      <c r="E6" t="s">
        <v>2403</v>
      </c>
      <c r="F6" t="s">
        <v>2404</v>
      </c>
      <c r="G6" t="s">
        <v>2405</v>
      </c>
      <c r="H6" t="s">
        <v>2406</v>
      </c>
      <c r="I6" t="s">
        <v>2407</v>
      </c>
      <c r="J6" t="s">
        <v>2408</v>
      </c>
      <c r="K6" t="s">
        <v>2409</v>
      </c>
      <c r="L6" t="s">
        <v>2410</v>
      </c>
      <c r="M6" t="s">
        <v>2411</v>
      </c>
      <c r="N6" t="s">
        <v>2412</v>
      </c>
    </row>
    <row r="7" spans="1:14" x14ac:dyDescent="0.3">
      <c r="C7" t="s">
        <v>547</v>
      </c>
      <c r="D7" t="s">
        <v>2413</v>
      </c>
      <c r="E7" t="s">
        <v>2414</v>
      </c>
      <c r="F7" t="s">
        <v>2415</v>
      </c>
      <c r="G7" t="s">
        <v>2416</v>
      </c>
      <c r="H7" t="s">
        <v>2417</v>
      </c>
      <c r="I7" t="s">
        <v>2418</v>
      </c>
      <c r="J7" t="s">
        <v>2419</v>
      </c>
      <c r="K7" t="s">
        <v>2420</v>
      </c>
      <c r="L7" t="s">
        <v>2421</v>
      </c>
      <c r="M7" t="s">
        <v>2422</v>
      </c>
      <c r="N7" t="s">
        <v>2423</v>
      </c>
    </row>
    <row r="8" spans="1:14" x14ac:dyDescent="0.3">
      <c r="A8" t="s">
        <v>412</v>
      </c>
      <c r="B8" t="s">
        <v>2424</v>
      </c>
      <c r="C8" t="s">
        <v>2425</v>
      </c>
      <c r="D8" t="s">
        <v>2426</v>
      </c>
      <c r="E8" t="s">
        <v>2427</v>
      </c>
      <c r="F8" t="s">
        <v>2428</v>
      </c>
      <c r="G8" t="s">
        <v>2429</v>
      </c>
      <c r="H8" t="s">
        <v>2430</v>
      </c>
      <c r="I8" t="s">
        <v>2431</v>
      </c>
      <c r="J8" t="s">
        <v>2432</v>
      </c>
      <c r="K8" t="s">
        <v>2433</v>
      </c>
      <c r="L8" t="s">
        <v>628</v>
      </c>
      <c r="M8" t="s">
        <v>628</v>
      </c>
      <c r="N8" t="s">
        <v>628</v>
      </c>
    </row>
    <row r="9" spans="1:14" x14ac:dyDescent="0.3">
      <c r="A9" t="s">
        <v>412</v>
      </c>
      <c r="B9" t="s">
        <v>2434</v>
      </c>
      <c r="C9" t="s">
        <v>173</v>
      </c>
      <c r="D9" t="s">
        <v>2435</v>
      </c>
      <c r="E9" t="s">
        <v>2436</v>
      </c>
      <c r="F9" t="s">
        <v>2437</v>
      </c>
      <c r="G9" t="s">
        <v>123</v>
      </c>
      <c r="H9" t="s">
        <v>2438</v>
      </c>
      <c r="I9" t="s">
        <v>2439</v>
      </c>
      <c r="J9" t="s">
        <v>2440</v>
      </c>
      <c r="K9" t="s">
        <v>2441</v>
      </c>
      <c r="L9" t="s">
        <v>2442</v>
      </c>
      <c r="M9" t="s">
        <v>2443</v>
      </c>
      <c r="N9" t="s">
        <v>2444</v>
      </c>
    </row>
    <row r="10" spans="1:14" x14ac:dyDescent="0.3">
      <c r="A10" t="s">
        <v>412</v>
      </c>
      <c r="B10" t="s">
        <v>2445</v>
      </c>
      <c r="C10" t="s">
        <v>211</v>
      </c>
      <c r="D10" t="s">
        <v>2446</v>
      </c>
      <c r="E10" t="s">
        <v>2446</v>
      </c>
      <c r="F10" t="s">
        <v>2447</v>
      </c>
      <c r="G10" t="s">
        <v>2448</v>
      </c>
      <c r="H10" t="s">
        <v>2449</v>
      </c>
      <c r="I10" t="s">
        <v>2450</v>
      </c>
      <c r="J10" t="s">
        <v>2451</v>
      </c>
      <c r="K10" t="s">
        <v>2452</v>
      </c>
      <c r="L10" t="s">
        <v>2453</v>
      </c>
      <c r="M10" t="s">
        <v>2454</v>
      </c>
      <c r="N10" t="s">
        <v>2455</v>
      </c>
    </row>
    <row r="11" spans="1:14" x14ac:dyDescent="0.3">
      <c r="A11" t="s">
        <v>412</v>
      </c>
      <c r="B11" t="s">
        <v>2456</v>
      </c>
      <c r="C11" t="s">
        <v>2377</v>
      </c>
      <c r="D11" t="s">
        <v>2457</v>
      </c>
      <c r="E11" t="s">
        <v>2457</v>
      </c>
      <c r="F11" t="s">
        <v>2458</v>
      </c>
      <c r="K11" t="s">
        <v>2459</v>
      </c>
      <c r="L11" t="s">
        <v>2460</v>
      </c>
      <c r="M11" t="s">
        <v>2461</v>
      </c>
      <c r="N11" t="s">
        <v>2462</v>
      </c>
    </row>
    <row r="12" spans="1:14" x14ac:dyDescent="0.3">
      <c r="A12" t="s">
        <v>412</v>
      </c>
      <c r="B12" t="s">
        <v>2463</v>
      </c>
      <c r="C12" t="s">
        <v>899</v>
      </c>
      <c r="D12" t="s">
        <v>2464</v>
      </c>
      <c r="E12" t="s">
        <v>2465</v>
      </c>
      <c r="F12" t="s">
        <v>2466</v>
      </c>
      <c r="K12" t="s">
        <v>2467</v>
      </c>
      <c r="L12" t="s">
        <v>2468</v>
      </c>
      <c r="M12" t="s">
        <v>2469</v>
      </c>
      <c r="N12" t="s">
        <v>2470</v>
      </c>
    </row>
    <row r="13" spans="1:14" x14ac:dyDescent="0.3">
      <c r="A13" t="s">
        <v>412</v>
      </c>
      <c r="B13" t="s">
        <v>2471</v>
      </c>
      <c r="C13" t="s">
        <v>412</v>
      </c>
      <c r="D13" t="s">
        <v>2472</v>
      </c>
      <c r="E13" t="s">
        <v>2473</v>
      </c>
      <c r="F13" t="s">
        <v>2474</v>
      </c>
      <c r="K13" t="s">
        <v>2475</v>
      </c>
      <c r="L13" t="s">
        <v>2476</v>
      </c>
      <c r="M13" t="s">
        <v>2477</v>
      </c>
      <c r="N13" t="s">
        <v>2478</v>
      </c>
    </row>
    <row r="14" spans="1:14" x14ac:dyDescent="0.3">
      <c r="A14" t="s">
        <v>412</v>
      </c>
      <c r="B14" t="s">
        <v>2479</v>
      </c>
      <c r="C14" t="s">
        <v>1795</v>
      </c>
      <c r="D14" t="s">
        <v>2480</v>
      </c>
      <c r="E14" t="s">
        <v>2481</v>
      </c>
      <c r="F14" t="s">
        <v>2482</v>
      </c>
      <c r="K14" t="s">
        <v>2483</v>
      </c>
      <c r="L14" t="s">
        <v>2484</v>
      </c>
      <c r="M14" t="s">
        <v>2485</v>
      </c>
      <c r="N14" t="s">
        <v>2486</v>
      </c>
    </row>
    <row r="15" spans="1:14" x14ac:dyDescent="0.3">
      <c r="A15" t="s">
        <v>412</v>
      </c>
      <c r="B15" t="s">
        <v>2487</v>
      </c>
      <c r="C15" t="s">
        <v>310</v>
      </c>
      <c r="D15" t="s">
        <v>2488</v>
      </c>
      <c r="E15" t="s">
        <v>2489</v>
      </c>
      <c r="F15" t="s">
        <v>2490</v>
      </c>
      <c r="K15" t="s">
        <v>2491</v>
      </c>
      <c r="L15" t="s">
        <v>2492</v>
      </c>
      <c r="M15" t="s">
        <v>2493</v>
      </c>
      <c r="N15" t="s">
        <v>2494</v>
      </c>
    </row>
    <row r="16" spans="1:14" x14ac:dyDescent="0.3">
      <c r="A16" t="s">
        <v>1795</v>
      </c>
      <c r="B16" t="s">
        <v>2495</v>
      </c>
      <c r="C16" t="s">
        <v>385</v>
      </c>
      <c r="D16" t="s">
        <v>2496</v>
      </c>
      <c r="E16" t="s">
        <v>2496</v>
      </c>
      <c r="F16" t="s">
        <v>2497</v>
      </c>
      <c r="K16" t="s">
        <v>2498</v>
      </c>
      <c r="L16" t="s">
        <v>2499</v>
      </c>
      <c r="M16" t="s">
        <v>2500</v>
      </c>
      <c r="N16" t="s">
        <v>2501</v>
      </c>
    </row>
    <row r="17" spans="1:14" x14ac:dyDescent="0.3">
      <c r="A17" t="s">
        <v>2502</v>
      </c>
      <c r="B17" t="s">
        <v>2503</v>
      </c>
      <c r="C17" t="s">
        <v>226</v>
      </c>
      <c r="D17" t="s">
        <v>2504</v>
      </c>
      <c r="E17" t="s">
        <v>2505</v>
      </c>
      <c r="F17" t="s">
        <v>2506</v>
      </c>
      <c r="K17" t="s">
        <v>2507</v>
      </c>
      <c r="L17" t="s">
        <v>2508</v>
      </c>
      <c r="M17" t="s">
        <v>2509</v>
      </c>
      <c r="N17" t="s">
        <v>2510</v>
      </c>
    </row>
    <row r="18" spans="1:14" x14ac:dyDescent="0.3">
      <c r="A18" t="s">
        <v>2511</v>
      </c>
      <c r="B18" t="s">
        <v>2512</v>
      </c>
      <c r="C18" t="s">
        <v>2513</v>
      </c>
      <c r="D18" t="s">
        <v>2514</v>
      </c>
      <c r="E18" t="s">
        <v>2515</v>
      </c>
      <c r="F18" t="s">
        <v>2516</v>
      </c>
      <c r="K18" t="s">
        <v>2517</v>
      </c>
      <c r="L18" t="s">
        <v>2518</v>
      </c>
      <c r="M18" t="s">
        <v>2519</v>
      </c>
      <c r="N18" t="s">
        <v>2520</v>
      </c>
    </row>
    <row r="19" spans="1:14" x14ac:dyDescent="0.3">
      <c r="A19" t="s">
        <v>310</v>
      </c>
      <c r="B19" t="s">
        <v>2521</v>
      </c>
      <c r="C19" t="s">
        <v>148</v>
      </c>
      <c r="D19" t="s">
        <v>2522</v>
      </c>
      <c r="E19" t="s">
        <v>2522</v>
      </c>
      <c r="F19" t="s">
        <v>2522</v>
      </c>
      <c r="K19" t="s">
        <v>2523</v>
      </c>
      <c r="L19" t="s">
        <v>2524</v>
      </c>
      <c r="M19" t="s">
        <v>2525</v>
      </c>
      <c r="N19" t="s">
        <v>2526</v>
      </c>
    </row>
    <row r="20" spans="1:14" x14ac:dyDescent="0.3">
      <c r="A20" t="s">
        <v>385</v>
      </c>
      <c r="B20" t="s">
        <v>2527</v>
      </c>
      <c r="C20" t="s">
        <v>164</v>
      </c>
      <c r="D20" t="s">
        <v>2528</v>
      </c>
      <c r="E20" t="s">
        <v>2529</v>
      </c>
      <c r="F20" t="s">
        <v>2530</v>
      </c>
      <c r="K20" t="s">
        <v>2531</v>
      </c>
      <c r="L20" t="s">
        <v>2532</v>
      </c>
      <c r="M20" t="s">
        <v>2533</v>
      </c>
      <c r="N20" t="s">
        <v>2534</v>
      </c>
    </row>
    <row r="21" spans="1:14" x14ac:dyDescent="0.3">
      <c r="A21" t="s">
        <v>226</v>
      </c>
      <c r="B21" t="s">
        <v>2535</v>
      </c>
      <c r="C21" t="s">
        <v>1781</v>
      </c>
      <c r="D21" t="s">
        <v>2536</v>
      </c>
      <c r="E21" t="s">
        <v>2537</v>
      </c>
      <c r="F21" t="s">
        <v>2538</v>
      </c>
      <c r="K21" t="s">
        <v>2539</v>
      </c>
      <c r="L21" t="s">
        <v>2540</v>
      </c>
      <c r="M21" t="s">
        <v>2541</v>
      </c>
      <c r="N21" t="s">
        <v>2542</v>
      </c>
    </row>
    <row r="22" spans="1:14" x14ac:dyDescent="0.3">
      <c r="A22" t="s">
        <v>164</v>
      </c>
      <c r="B22" t="s">
        <v>2543</v>
      </c>
      <c r="C22" t="s">
        <v>986</v>
      </c>
      <c r="D22" t="s">
        <v>2544</v>
      </c>
      <c r="E22" t="s">
        <v>2545</v>
      </c>
      <c r="F22" t="s">
        <v>2546</v>
      </c>
      <c r="K22" t="s">
        <v>2547</v>
      </c>
      <c r="L22" t="s">
        <v>2548</v>
      </c>
      <c r="M22" t="s">
        <v>2549</v>
      </c>
      <c r="N22" t="s">
        <v>2550</v>
      </c>
    </row>
    <row r="23" spans="1:14" x14ac:dyDescent="0.3">
      <c r="A23" t="s">
        <v>2551</v>
      </c>
      <c r="B23" t="s">
        <v>2552</v>
      </c>
      <c r="C23" t="s">
        <v>217</v>
      </c>
      <c r="D23" t="s">
        <v>2553</v>
      </c>
      <c r="E23" t="s">
        <v>219</v>
      </c>
      <c r="F23" t="s">
        <v>2554</v>
      </c>
      <c r="K23" t="s">
        <v>2555</v>
      </c>
      <c r="L23" t="s">
        <v>2556</v>
      </c>
      <c r="M23" t="s">
        <v>2557</v>
      </c>
      <c r="N23" t="s">
        <v>2558</v>
      </c>
    </row>
    <row r="24" spans="1:14" x14ac:dyDescent="0.3">
      <c r="A24" t="s">
        <v>1781</v>
      </c>
      <c r="B24" t="s">
        <v>2559</v>
      </c>
      <c r="C24" t="s">
        <v>2560</v>
      </c>
      <c r="D24" t="s">
        <v>2561</v>
      </c>
      <c r="E24" t="s">
        <v>2562</v>
      </c>
      <c r="F24" t="s">
        <v>2563</v>
      </c>
      <c r="K24" t="s">
        <v>601</v>
      </c>
      <c r="L24" t="s">
        <v>2564</v>
      </c>
      <c r="M24" t="s">
        <v>2565</v>
      </c>
      <c r="N24" t="s">
        <v>2566</v>
      </c>
    </row>
    <row r="25" spans="1:14" x14ac:dyDescent="0.3">
      <c r="A25" t="s">
        <v>217</v>
      </c>
      <c r="B25" t="s">
        <v>2567</v>
      </c>
      <c r="C25" t="s">
        <v>452</v>
      </c>
      <c r="D25" t="s">
        <v>2568</v>
      </c>
      <c r="E25" t="s">
        <v>2569</v>
      </c>
      <c r="F25" t="s">
        <v>2570</v>
      </c>
      <c r="K25" t="s">
        <v>2571</v>
      </c>
      <c r="L25" t="s">
        <v>2572</v>
      </c>
      <c r="M25" t="s">
        <v>2573</v>
      </c>
      <c r="N25" t="s">
        <v>2574</v>
      </c>
    </row>
    <row r="26" spans="1:14" x14ac:dyDescent="0.3">
      <c r="C26" t="s">
        <v>253</v>
      </c>
      <c r="D26" t="s">
        <v>2575</v>
      </c>
      <c r="E26" t="s">
        <v>2576</v>
      </c>
      <c r="F26" t="s">
        <v>2576</v>
      </c>
      <c r="K26" t="s">
        <v>2577</v>
      </c>
      <c r="L26" t="s">
        <v>2578</v>
      </c>
      <c r="M26" t="s">
        <v>2579</v>
      </c>
      <c r="N26" t="s">
        <v>2580</v>
      </c>
    </row>
    <row r="27" spans="1:14" x14ac:dyDescent="0.3">
      <c r="A27" t="s">
        <v>2560</v>
      </c>
      <c r="B27" t="s">
        <v>2581</v>
      </c>
      <c r="C27" t="s">
        <v>1548</v>
      </c>
      <c r="D27" t="s">
        <v>2582</v>
      </c>
      <c r="E27" t="s">
        <v>2583</v>
      </c>
      <c r="F27" t="s">
        <v>2584</v>
      </c>
      <c r="K27" t="s">
        <v>2585</v>
      </c>
      <c r="L27" t="s">
        <v>2586</v>
      </c>
      <c r="M27" t="s">
        <v>2587</v>
      </c>
      <c r="N27" t="s">
        <v>2588</v>
      </c>
    </row>
    <row r="28" spans="1:14" x14ac:dyDescent="0.3">
      <c r="A28" t="s">
        <v>253</v>
      </c>
      <c r="B28" t="s">
        <v>2589</v>
      </c>
      <c r="C28" t="s">
        <v>2590</v>
      </c>
      <c r="D28" t="s">
        <v>2591</v>
      </c>
      <c r="E28" t="s">
        <v>2592</v>
      </c>
      <c r="F28" t="s">
        <v>2593</v>
      </c>
      <c r="K28" t="s">
        <v>2594</v>
      </c>
      <c r="L28" t="s">
        <v>2595</v>
      </c>
      <c r="M28" t="s">
        <v>2596</v>
      </c>
      <c r="N28" t="s">
        <v>2597</v>
      </c>
    </row>
    <row r="29" spans="1:14" x14ac:dyDescent="0.3">
      <c r="A29" t="s">
        <v>1548</v>
      </c>
      <c r="B29" t="s">
        <v>2598</v>
      </c>
      <c r="C29" t="s">
        <v>2599</v>
      </c>
      <c r="D29" t="s">
        <v>2600</v>
      </c>
      <c r="E29" t="s">
        <v>2601</v>
      </c>
      <c r="F29" t="s">
        <v>2602</v>
      </c>
      <c r="K29" t="s">
        <v>2603</v>
      </c>
      <c r="L29" t="s">
        <v>2603</v>
      </c>
      <c r="M29" t="s">
        <v>2603</v>
      </c>
      <c r="N29" t="s">
        <v>2604</v>
      </c>
    </row>
    <row r="30" spans="1:14" x14ac:dyDescent="0.3">
      <c r="A30" t="s">
        <v>2599</v>
      </c>
      <c r="B30" t="s">
        <v>2605</v>
      </c>
      <c r="C30" t="s">
        <v>2606</v>
      </c>
      <c r="D30" t="s">
        <v>2607</v>
      </c>
      <c r="E30" t="s">
        <v>2608</v>
      </c>
      <c r="F30" t="s">
        <v>2609</v>
      </c>
      <c r="K30" t="s">
        <v>2610</v>
      </c>
      <c r="L30" t="s">
        <v>2611</v>
      </c>
      <c r="M30" t="s">
        <v>2612</v>
      </c>
      <c r="N30" t="s">
        <v>2613</v>
      </c>
    </row>
    <row r="31" spans="1:14" x14ac:dyDescent="0.3">
      <c r="A31" t="s">
        <v>2606</v>
      </c>
      <c r="B31" t="s">
        <v>2614</v>
      </c>
      <c r="C31" t="s">
        <v>2615</v>
      </c>
      <c r="D31" t="s">
        <v>2616</v>
      </c>
      <c r="E31" t="s">
        <v>2617</v>
      </c>
      <c r="F31" t="s">
        <v>2618</v>
      </c>
      <c r="K31" t="s">
        <v>2619</v>
      </c>
      <c r="L31" t="s">
        <v>2620</v>
      </c>
      <c r="M31" t="s">
        <v>2621</v>
      </c>
      <c r="N31" t="s">
        <v>2622</v>
      </c>
    </row>
    <row r="32" spans="1:14" x14ac:dyDescent="0.3">
      <c r="A32" t="s">
        <v>202</v>
      </c>
      <c r="B32" t="s">
        <v>2623</v>
      </c>
      <c r="C32" t="s">
        <v>202</v>
      </c>
      <c r="D32" t="s">
        <v>2624</v>
      </c>
      <c r="E32" t="s">
        <v>2625</v>
      </c>
      <c r="F32" t="s">
        <v>2626</v>
      </c>
      <c r="K32" t="s">
        <v>2627</v>
      </c>
      <c r="L32" t="s">
        <v>2628</v>
      </c>
      <c r="M32" t="s">
        <v>2629</v>
      </c>
      <c r="N32" t="s">
        <v>2630</v>
      </c>
    </row>
    <row r="33" spans="1:14" x14ac:dyDescent="0.3">
      <c r="A33" t="s">
        <v>202</v>
      </c>
      <c r="B33" t="s">
        <v>2631</v>
      </c>
      <c r="C33" t="s">
        <v>157</v>
      </c>
      <c r="D33" t="s">
        <v>2632</v>
      </c>
      <c r="E33" t="s">
        <v>2633</v>
      </c>
      <c r="F33" t="s">
        <v>2634</v>
      </c>
      <c r="K33" t="s">
        <v>2635</v>
      </c>
      <c r="L33" t="s">
        <v>2636</v>
      </c>
      <c r="M33" t="s">
        <v>2637</v>
      </c>
      <c r="N33" t="s">
        <v>2638</v>
      </c>
    </row>
    <row r="34" spans="1:14" x14ac:dyDescent="0.3">
      <c r="A34" t="s">
        <v>202</v>
      </c>
      <c r="B34" t="s">
        <v>2639</v>
      </c>
      <c r="C34" t="s">
        <v>2640</v>
      </c>
      <c r="D34" t="s">
        <v>2641</v>
      </c>
      <c r="E34" t="s">
        <v>2642</v>
      </c>
      <c r="F34" t="s">
        <v>2643</v>
      </c>
      <c r="K34" t="s">
        <v>2644</v>
      </c>
      <c r="L34" t="s">
        <v>2645</v>
      </c>
      <c r="M34" t="s">
        <v>2646</v>
      </c>
      <c r="N34" t="s">
        <v>2647</v>
      </c>
    </row>
    <row r="35" spans="1:14" x14ac:dyDescent="0.3">
      <c r="A35" t="s">
        <v>157</v>
      </c>
      <c r="B35" t="s">
        <v>2648</v>
      </c>
      <c r="C35" t="s">
        <v>2649</v>
      </c>
      <c r="D35" t="s">
        <v>2650</v>
      </c>
      <c r="E35" t="s">
        <v>2651</v>
      </c>
      <c r="F35" t="s">
        <v>2652</v>
      </c>
      <c r="K35" t="s">
        <v>2653</v>
      </c>
      <c r="L35" t="s">
        <v>2654</v>
      </c>
      <c r="M35" t="s">
        <v>2655</v>
      </c>
      <c r="N35" t="s">
        <v>2656</v>
      </c>
    </row>
    <row r="36" spans="1:14" x14ac:dyDescent="0.3">
      <c r="A36" t="s">
        <v>157</v>
      </c>
      <c r="B36" t="s">
        <v>2657</v>
      </c>
      <c r="K36" t="s">
        <v>2658</v>
      </c>
      <c r="L36" t="s">
        <v>2659</v>
      </c>
      <c r="M36" t="s">
        <v>2660</v>
      </c>
      <c r="N36" t="s">
        <v>2661</v>
      </c>
    </row>
    <row r="37" spans="1:14" x14ac:dyDescent="0.3">
      <c r="A37" t="s">
        <v>157</v>
      </c>
      <c r="B37" t="s">
        <v>2662</v>
      </c>
      <c r="K37" t="s">
        <v>2663</v>
      </c>
      <c r="L37" t="s">
        <v>2664</v>
      </c>
      <c r="M37" t="s">
        <v>2665</v>
      </c>
      <c r="N37" t="s">
        <v>2666</v>
      </c>
    </row>
    <row r="38" spans="1:14" x14ac:dyDescent="0.3">
      <c r="A38" t="s">
        <v>157</v>
      </c>
      <c r="B38" t="s">
        <v>2667</v>
      </c>
      <c r="K38" t="s">
        <v>2668</v>
      </c>
      <c r="L38" t="s">
        <v>2669</v>
      </c>
      <c r="M38" t="s">
        <v>2670</v>
      </c>
      <c r="N38" t="s">
        <v>2671</v>
      </c>
    </row>
    <row r="39" spans="1:14" x14ac:dyDescent="0.3">
      <c r="A39" t="s">
        <v>2672</v>
      </c>
      <c r="B39" t="s">
        <v>2673</v>
      </c>
      <c r="K39" t="s">
        <v>2674</v>
      </c>
      <c r="L39" t="s">
        <v>2675</v>
      </c>
      <c r="M39" t="s">
        <v>2676</v>
      </c>
      <c r="N39" t="s">
        <v>2677</v>
      </c>
    </row>
    <row r="40" spans="1:14" x14ac:dyDescent="0.3">
      <c r="K40" t="s">
        <v>2678</v>
      </c>
      <c r="L40" t="s">
        <v>2679</v>
      </c>
      <c r="M40" t="s">
        <v>2679</v>
      </c>
      <c r="N40" t="s">
        <v>2679</v>
      </c>
    </row>
    <row r="41" spans="1:14" x14ac:dyDescent="0.3">
      <c r="K41" t="s">
        <v>2680</v>
      </c>
      <c r="L41" t="s">
        <v>2681</v>
      </c>
      <c r="M41" t="s">
        <v>2682</v>
      </c>
      <c r="N41" t="s">
        <v>2683</v>
      </c>
    </row>
    <row r="42" spans="1:14" x14ac:dyDescent="0.3">
      <c r="K42" t="s">
        <v>2684</v>
      </c>
      <c r="L42" t="s">
        <v>2685</v>
      </c>
      <c r="M42" t="s">
        <v>2686</v>
      </c>
      <c r="N42" t="s">
        <v>2687</v>
      </c>
    </row>
    <row r="43" spans="1:14" x14ac:dyDescent="0.3">
      <c r="K43" t="s">
        <v>2688</v>
      </c>
      <c r="L43" t="s">
        <v>2689</v>
      </c>
      <c r="M43" t="s">
        <v>2690</v>
      </c>
      <c r="N43" t="s">
        <v>2691</v>
      </c>
    </row>
    <row r="44" spans="1:14" x14ac:dyDescent="0.3">
      <c r="K44" t="s">
        <v>2692</v>
      </c>
      <c r="L44" t="s">
        <v>2693</v>
      </c>
      <c r="M44" t="s">
        <v>2693</v>
      </c>
      <c r="N44" t="s">
        <v>2694</v>
      </c>
    </row>
    <row r="45" spans="1:14" x14ac:dyDescent="0.3">
      <c r="K45" t="s">
        <v>2695</v>
      </c>
      <c r="L45" t="s">
        <v>2696</v>
      </c>
      <c r="M45" t="s">
        <v>2697</v>
      </c>
      <c r="N45" t="s">
        <v>2698</v>
      </c>
    </row>
    <row r="46" spans="1:14" x14ac:dyDescent="0.3">
      <c r="K46" t="s">
        <v>2699</v>
      </c>
      <c r="L46" t="s">
        <v>2700</v>
      </c>
      <c r="M46" t="s">
        <v>2701</v>
      </c>
      <c r="N46" t="s">
        <v>2702</v>
      </c>
    </row>
    <row r="47" spans="1:14" x14ac:dyDescent="0.3">
      <c r="K47" t="s">
        <v>2703</v>
      </c>
      <c r="L47" t="s">
        <v>2704</v>
      </c>
      <c r="M47" t="s">
        <v>2705</v>
      </c>
      <c r="N47" t="s">
        <v>2706</v>
      </c>
    </row>
    <row r="48" spans="1:14" x14ac:dyDescent="0.3">
      <c r="K48" t="s">
        <v>2707</v>
      </c>
      <c r="L48" t="s">
        <v>2708</v>
      </c>
      <c r="M48" t="s">
        <v>2709</v>
      </c>
      <c r="N48" t="s">
        <v>2710</v>
      </c>
    </row>
    <row r="49" spans="11:14" x14ac:dyDescent="0.3">
      <c r="K49" t="s">
        <v>2711</v>
      </c>
      <c r="L49" t="s">
        <v>2712</v>
      </c>
      <c r="M49" t="s">
        <v>2713</v>
      </c>
      <c r="N49" t="s">
        <v>2714</v>
      </c>
    </row>
    <row r="50" spans="11:14" x14ac:dyDescent="0.3">
      <c r="K50" t="s">
        <v>2715</v>
      </c>
      <c r="L50" t="s">
        <v>2716</v>
      </c>
      <c r="M50" t="s">
        <v>2717</v>
      </c>
      <c r="N50" t="s">
        <v>2718</v>
      </c>
    </row>
    <row r="51" spans="11:14" x14ac:dyDescent="0.3">
      <c r="K51" t="s">
        <v>2719</v>
      </c>
      <c r="L51" t="s">
        <v>2720</v>
      </c>
      <c r="M51" t="s">
        <v>2721</v>
      </c>
      <c r="N51" t="s">
        <v>2722</v>
      </c>
    </row>
    <row r="52" spans="11:14" x14ac:dyDescent="0.3">
      <c r="K52" t="s">
        <v>2723</v>
      </c>
      <c r="L52" t="s">
        <v>2724</v>
      </c>
      <c r="M52" t="s">
        <v>2725</v>
      </c>
      <c r="N52" t="s">
        <v>2726</v>
      </c>
    </row>
    <row r="53" spans="11:14" x14ac:dyDescent="0.3">
      <c r="K53" t="s">
        <v>2727</v>
      </c>
      <c r="L53" t="s">
        <v>2728</v>
      </c>
      <c r="M53" t="s">
        <v>2729</v>
      </c>
      <c r="N53" t="s">
        <v>2730</v>
      </c>
    </row>
    <row r="54" spans="11:14" x14ac:dyDescent="0.3">
      <c r="K54" t="s">
        <v>2731</v>
      </c>
      <c r="L54" t="s">
        <v>2732</v>
      </c>
      <c r="M54" t="s">
        <v>2733</v>
      </c>
      <c r="N54" t="s">
        <v>2734</v>
      </c>
    </row>
    <row r="55" spans="11:14" x14ac:dyDescent="0.3">
      <c r="K55" t="s">
        <v>2735</v>
      </c>
      <c r="L55" t="s">
        <v>2736</v>
      </c>
      <c r="M55" t="s">
        <v>2737</v>
      </c>
      <c r="N55" t="s">
        <v>2738</v>
      </c>
    </row>
    <row r="56" spans="11:14" x14ac:dyDescent="0.3">
      <c r="K56" t="s">
        <v>2739</v>
      </c>
      <c r="L56" t="s">
        <v>2740</v>
      </c>
      <c r="M56" t="s">
        <v>2741</v>
      </c>
      <c r="N56" t="s">
        <v>2742</v>
      </c>
    </row>
    <row r="57" spans="11:14" x14ac:dyDescent="0.3">
      <c r="K57" t="s">
        <v>2743</v>
      </c>
      <c r="L57" t="s">
        <v>2744</v>
      </c>
      <c r="M57" t="s">
        <v>2745</v>
      </c>
      <c r="N57" t="s">
        <v>2746</v>
      </c>
    </row>
    <row r="58" spans="11:14" x14ac:dyDescent="0.3">
      <c r="K58" t="s">
        <v>2747</v>
      </c>
      <c r="L58" t="s">
        <v>2748</v>
      </c>
      <c r="M58" t="s">
        <v>2749</v>
      </c>
      <c r="N58" t="s">
        <v>2750</v>
      </c>
    </row>
    <row r="59" spans="11:14" x14ac:dyDescent="0.3">
      <c r="K59" t="s">
        <v>2751</v>
      </c>
      <c r="L59" t="s">
        <v>2752</v>
      </c>
      <c r="M59" t="s">
        <v>2753</v>
      </c>
      <c r="N59" t="s">
        <v>2754</v>
      </c>
    </row>
    <row r="60" spans="11:14" x14ac:dyDescent="0.3">
      <c r="K60" t="s">
        <v>2755</v>
      </c>
      <c r="L60" t="s">
        <v>2756</v>
      </c>
      <c r="M60" t="s">
        <v>2757</v>
      </c>
      <c r="N60" t="s">
        <v>2758</v>
      </c>
    </row>
    <row r="61" spans="11:14" x14ac:dyDescent="0.3">
      <c r="K61" t="s">
        <v>2759</v>
      </c>
      <c r="L61" t="s">
        <v>2760</v>
      </c>
      <c r="M61" t="s">
        <v>2761</v>
      </c>
      <c r="N61" t="s">
        <v>2762</v>
      </c>
    </row>
    <row r="62" spans="11:14" x14ac:dyDescent="0.3">
      <c r="K62" t="s">
        <v>2763</v>
      </c>
      <c r="L62" t="s">
        <v>2764</v>
      </c>
      <c r="M62" t="s">
        <v>2765</v>
      </c>
      <c r="N62" t="s">
        <v>2766</v>
      </c>
    </row>
    <row r="63" spans="11:14" x14ac:dyDescent="0.3">
      <c r="K63" t="s">
        <v>2767</v>
      </c>
      <c r="L63" t="s">
        <v>2768</v>
      </c>
      <c r="M63" t="s">
        <v>2769</v>
      </c>
      <c r="N63" t="s">
        <v>2770</v>
      </c>
    </row>
    <row r="64" spans="11:14" x14ac:dyDescent="0.3">
      <c r="K64" t="s">
        <v>2771</v>
      </c>
      <c r="L64" t="s">
        <v>2772</v>
      </c>
      <c r="M64" t="s">
        <v>2773</v>
      </c>
      <c r="N64" t="s">
        <v>2774</v>
      </c>
    </row>
    <row r="65" spans="11:14" x14ac:dyDescent="0.3">
      <c r="K65" t="s">
        <v>2775</v>
      </c>
      <c r="L65" t="s">
        <v>2776</v>
      </c>
      <c r="M65" t="s">
        <v>2777</v>
      </c>
      <c r="N65" t="s">
        <v>2778</v>
      </c>
    </row>
    <row r="66" spans="11:14" x14ac:dyDescent="0.3">
      <c r="K66" t="s">
        <v>2779</v>
      </c>
      <c r="L66" t="s">
        <v>2780</v>
      </c>
      <c r="M66" t="s">
        <v>2781</v>
      </c>
      <c r="N66" t="s">
        <v>2782</v>
      </c>
    </row>
    <row r="67" spans="11:14" x14ac:dyDescent="0.3">
      <c r="K67" t="s">
        <v>2783</v>
      </c>
      <c r="L67" t="s">
        <v>2784</v>
      </c>
      <c r="M67" t="s">
        <v>2785</v>
      </c>
      <c r="N67" t="s">
        <v>2786</v>
      </c>
    </row>
    <row r="68" spans="11:14" x14ac:dyDescent="0.3">
      <c r="K68" t="s">
        <v>2787</v>
      </c>
      <c r="L68" t="s">
        <v>2788</v>
      </c>
      <c r="M68" t="s">
        <v>2789</v>
      </c>
      <c r="N68" t="s">
        <v>2790</v>
      </c>
    </row>
    <row r="69" spans="11:14" x14ac:dyDescent="0.3">
      <c r="K69" t="s">
        <v>2791</v>
      </c>
      <c r="L69" t="s">
        <v>2792</v>
      </c>
      <c r="M69" t="s">
        <v>2793</v>
      </c>
      <c r="N69" t="s">
        <v>2794</v>
      </c>
    </row>
    <row r="70" spans="11:14" x14ac:dyDescent="0.3">
      <c r="K70" t="s">
        <v>2795</v>
      </c>
      <c r="L70" t="s">
        <v>2796</v>
      </c>
      <c r="M70" t="s">
        <v>2797</v>
      </c>
      <c r="N70" t="s">
        <v>2798</v>
      </c>
    </row>
    <row r="71" spans="11:14" x14ac:dyDescent="0.3">
      <c r="K71" t="s">
        <v>2799</v>
      </c>
      <c r="L71" t="s">
        <v>2800</v>
      </c>
      <c r="M71" t="s">
        <v>2801</v>
      </c>
      <c r="N71" t="s">
        <v>2802</v>
      </c>
    </row>
    <row r="72" spans="11:14" x14ac:dyDescent="0.3">
      <c r="K72" t="s">
        <v>2803</v>
      </c>
      <c r="L72" t="s">
        <v>2804</v>
      </c>
      <c r="M72" t="s">
        <v>2805</v>
      </c>
      <c r="N72" t="s">
        <v>2806</v>
      </c>
    </row>
    <row r="73" spans="11:14" x14ac:dyDescent="0.3">
      <c r="K73" t="s">
        <v>2807</v>
      </c>
      <c r="L73" t="s">
        <v>2808</v>
      </c>
      <c r="M73" t="s">
        <v>2809</v>
      </c>
      <c r="N73" t="s">
        <v>2810</v>
      </c>
    </row>
    <row r="74" spans="11:14" x14ac:dyDescent="0.3">
      <c r="K74" t="s">
        <v>2811</v>
      </c>
      <c r="L74" t="s">
        <v>2812</v>
      </c>
      <c r="M74" t="s">
        <v>2813</v>
      </c>
      <c r="N74" t="s">
        <v>2814</v>
      </c>
    </row>
    <row r="75" spans="11:14" x14ac:dyDescent="0.3">
      <c r="K75" t="s">
        <v>2815</v>
      </c>
      <c r="L75" t="s">
        <v>2816</v>
      </c>
      <c r="M75" t="s">
        <v>2817</v>
      </c>
      <c r="N75" t="s">
        <v>2818</v>
      </c>
    </row>
    <row r="76" spans="11:14" x14ac:dyDescent="0.3">
      <c r="K76" t="s">
        <v>2819</v>
      </c>
      <c r="L76" t="s">
        <v>2820</v>
      </c>
      <c r="M76" t="s">
        <v>2821</v>
      </c>
      <c r="N76" t="s">
        <v>2822</v>
      </c>
    </row>
    <row r="77" spans="11:14" x14ac:dyDescent="0.3">
      <c r="K77" t="s">
        <v>2823</v>
      </c>
      <c r="L77" t="s">
        <v>2824</v>
      </c>
      <c r="M77" t="s">
        <v>2825</v>
      </c>
      <c r="N77" t="s">
        <v>2826</v>
      </c>
    </row>
    <row r="78" spans="11:14" x14ac:dyDescent="0.3">
      <c r="K78" t="s">
        <v>2827</v>
      </c>
      <c r="L78" t="s">
        <v>2828</v>
      </c>
      <c r="M78" t="s">
        <v>2829</v>
      </c>
      <c r="N78" t="s">
        <v>2830</v>
      </c>
    </row>
    <row r="79" spans="11:14" x14ac:dyDescent="0.3">
      <c r="K79" t="s">
        <v>2831</v>
      </c>
      <c r="L79" t="s">
        <v>2832</v>
      </c>
      <c r="M79" t="s">
        <v>2833</v>
      </c>
      <c r="N79" t="s">
        <v>2834</v>
      </c>
    </row>
    <row r="80" spans="11:14" x14ac:dyDescent="0.3">
      <c r="K80" t="s">
        <v>2835</v>
      </c>
      <c r="L80" t="s">
        <v>2836</v>
      </c>
      <c r="M80" t="s">
        <v>2837</v>
      </c>
      <c r="N80" t="s">
        <v>2838</v>
      </c>
    </row>
    <row r="81" spans="11:14" x14ac:dyDescent="0.3">
      <c r="K81" t="s">
        <v>2839</v>
      </c>
      <c r="L81" t="s">
        <v>2840</v>
      </c>
      <c r="M81" t="s">
        <v>2841</v>
      </c>
      <c r="N81" t="s">
        <v>2842</v>
      </c>
    </row>
    <row r="82" spans="11:14" x14ac:dyDescent="0.3">
      <c r="K82" t="s">
        <v>2843</v>
      </c>
      <c r="L82" t="s">
        <v>2844</v>
      </c>
      <c r="M82" t="s">
        <v>2845</v>
      </c>
      <c r="N82" t="s">
        <v>2846</v>
      </c>
    </row>
    <row r="83" spans="11:14" x14ac:dyDescent="0.3">
      <c r="K83" t="s">
        <v>2847</v>
      </c>
      <c r="L83" t="s">
        <v>2848</v>
      </c>
      <c r="M83" t="s">
        <v>2848</v>
      </c>
      <c r="N83" t="s">
        <v>2848</v>
      </c>
    </row>
    <row r="84" spans="11:14" x14ac:dyDescent="0.3">
      <c r="K84" t="s">
        <v>2849</v>
      </c>
      <c r="L84" t="s">
        <v>2850</v>
      </c>
      <c r="M84" t="s">
        <v>2850</v>
      </c>
      <c r="N84" t="s">
        <v>2850</v>
      </c>
    </row>
    <row r="85" spans="11:14" x14ac:dyDescent="0.3">
      <c r="K85" t="s">
        <v>2851</v>
      </c>
      <c r="L85" t="s">
        <v>2852</v>
      </c>
      <c r="M85" t="s">
        <v>2853</v>
      </c>
      <c r="N85" t="s">
        <v>2854</v>
      </c>
    </row>
    <row r="86" spans="11:14" x14ac:dyDescent="0.3">
      <c r="K86" t="s">
        <v>2855</v>
      </c>
      <c r="L86" t="s">
        <v>2856</v>
      </c>
      <c r="M86" t="s">
        <v>2857</v>
      </c>
      <c r="N86" t="s">
        <v>2858</v>
      </c>
    </row>
    <row r="87" spans="11:14" x14ac:dyDescent="0.3">
      <c r="K87" t="s">
        <v>2859</v>
      </c>
      <c r="L87" t="s">
        <v>2860</v>
      </c>
      <c r="M87" t="s">
        <v>2861</v>
      </c>
      <c r="N87" t="s">
        <v>2862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076E14F6C997428481828899D2B371" ma:contentTypeVersion="10" ma:contentTypeDescription="Create a new document." ma:contentTypeScope="" ma:versionID="c09d6767b0c8b8c757058c1903528106">
  <xsd:schema xmlns:xsd="http://www.w3.org/2001/XMLSchema" xmlns:xs="http://www.w3.org/2001/XMLSchema" xmlns:p="http://schemas.microsoft.com/office/2006/metadata/properties" xmlns:ns2="ecb38ba9-390a-42d4-915b-0e3b058e267f" xmlns:ns3="ba4c0602-11bd-42af-8ff4-b5a2f8b9ed9e" targetNamespace="http://schemas.microsoft.com/office/2006/metadata/properties" ma:root="true" ma:fieldsID="8a2d1abd45f078649c36199172726f36" ns2:_="" ns3:_="">
    <xsd:import namespace="ecb38ba9-390a-42d4-915b-0e3b058e267f"/>
    <xsd:import namespace="ba4c0602-11bd-42af-8ff4-b5a2f8b9ed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b38ba9-390a-42d4-915b-0e3b058e26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4c0602-11bd-42af-8ff4-b5a2f8b9ed9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E87980-CD45-47B7-962A-3DEA4084FE7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7338A13-5F1A-4598-AB99-0783560FAC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b38ba9-390a-42d4-915b-0e3b058e267f"/>
    <ds:schemaRef ds:uri="ba4c0602-11bd-42af-8ff4-b5a2f8b9ed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5BD7F7-E251-42F9-9987-C9A471B104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vt:lpstr>
      <vt:lpstr>STL</vt:lpstr>
      <vt:lpstr>Acronyms</vt:lpstr>
      <vt:lpstr>STL!Print_Area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Martine Deloz</dc:creator>
  <cp:keywords/>
  <dc:description/>
  <cp:lastModifiedBy>Louis Casteleyn</cp:lastModifiedBy>
  <cp:revision/>
  <dcterms:created xsi:type="dcterms:W3CDTF">2021-11-22T17:59:47Z</dcterms:created>
  <dcterms:modified xsi:type="dcterms:W3CDTF">2022-08-16T12:06:45Z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0x01010021076E14F6C997428481828899D2B371</vt:lpwstr>
  </property>
</Properties>
</file>